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Project 11 Interpolated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<sst xmlns="http://schemas.openxmlformats.org/spreadsheetml/2006/main" count="29" uniqueCount="25">
  <si>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Time / s</t>
  </si>
  <si>
    <t>V / m^3</t>
  </si>
  <si>
    <t>h corr / m</t>
  </si>
  <si>
    <t>IV / m^3/s</t>
  </si>
  <si>
    <t>IV sm / m^3/s</t>
  </si>
  <si>
    <t>Glass pipe</t>
  </si>
  <si>
    <t>Length of pipe</t>
  </si>
  <si>
    <t>m</t>
  </si>
  <si>
    <t>Radius of pipe</t>
  </si>
  <si>
    <t>Glass tank</t>
  </si>
  <si>
    <t>Radius of tank</t>
  </si>
  <si>
    <t>Density of fluid</t>
  </si>
  <si>
    <t>kg/m^3</t>
  </si>
  <si>
    <t>Correction for height</t>
  </si>
  <si>
    <t>Draining of straight walled oil tank through horizontal pipe</t>
  </si>
  <si>
    <t>delta_p / Pa</t>
  </si>
  <si>
    <t>Viscosity</t>
  </si>
  <si>
    <t>h int / m</t>
  </si>
  <si>
    <t>Data taken electronically, Oct 10 1998</t>
  </si>
  <si>
    <t>Pa·s</t>
  </si>
  <si>
    <t>Hydraulic conductance</t>
  </si>
  <si>
    <t>m^3/(s·Pa)</t>
  </si>
  <si>
    <t>Hydraulic resistance</t>
  </si>
  <si>
    <t>Pa·s/m^3</t>
  </si>
  <si>
    <t>Fluid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</si>
</sst>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0.000E+00"/>
    <numFmt numFmtId="171" formatCode="0.000"/>
    <numFmt numFmtId="172" formatCode="0.E+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Helv"/>
      <family val="0"/>
    </font>
    <font>
      <vertAlign val="superscript"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1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I_V - delta_p_R relation????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70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E+00"/>
            </c:trendlineLbl>
          </c:trendline>
          <c:xVal>
            <c:numRef>
              <c:f>'Project 11 Interpolated'!$G$20:$G$245</c:f>
              <c:numCache/>
            </c:numRef>
          </c:xVal>
          <c:yVal>
            <c:numRef>
              <c:f>'Project 11 Interpolated'!$H$20:$H$245</c:f>
              <c:numCache/>
            </c:numRef>
          </c:yVal>
          <c:smooth val="0"/>
        </c:ser>
        <c:axId val="43099017"/>
        <c:axId val="52346834"/>
      </c:scatterChart>
      <c:valAx>
        <c:axId val="4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Resistive pressure difference / 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46834"/>
        <c:crosses val="autoZero"/>
        <c:crossBetween val="midCat"/>
        <c:dispUnits/>
      </c:val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I_V / m^3/s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43099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15</xdr:col>
      <xdr:colOff>28575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7762875" y="1285875"/>
        <a:ext cx="50101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4"/>
  <sheetViews>
    <sheetView tabSelected="1" workbookViewId="0" topLeftCell="A1">
      <selection activeCell="A10" sqref="A10"/>
    </sheetView>
  </sheetViews>
  <sheetFormatPr defaultColWidth="11.00390625" defaultRowHeight="12"/>
  <cols>
    <col min="1" max="1" width="10.875" style="1" customWidth="1"/>
    <col min="2" max="3" width="10.875" style="2" customWidth="1"/>
    <col min="4" max="4" width="10.875" style="3" customWidth="1"/>
    <col min="5" max="6" width="12.875" style="4" bestFit="1" customWidth="1"/>
    <col min="7" max="7" width="10.875" style="1" customWidth="1"/>
    <col min="8" max="8" width="10.875" style="3" customWidth="1"/>
    <col min="9" max="14" width="10.875" style="10" customWidth="1"/>
  </cols>
  <sheetData>
    <row r="2" ht="12.75">
      <c r="A2" s="5" t="s">
        <v>14</v>
      </c>
    </row>
    <row r="3" ht="12.75">
      <c r="A3" s="1" t="s">
        <v>18</v>
      </c>
    </row>
    <row r="5" spans="1:5" ht="12.75">
      <c r="A5" s="1" t="s">
        <v>5</v>
      </c>
      <c r="B5" s="2" t="s">
        <v>6</v>
      </c>
      <c r="D5" s="3">
        <v>1.055</v>
      </c>
      <c r="E5" s="4" t="s">
        <v>7</v>
      </c>
    </row>
    <row r="6" spans="2:5" ht="12.75">
      <c r="B6" s="2" t="s">
        <v>8</v>
      </c>
      <c r="D6" s="3">
        <v>0.0081</v>
      </c>
      <c r="E6" s="4" t="s">
        <v>7</v>
      </c>
    </row>
    <row r="7" spans="1:5" ht="12.75">
      <c r="A7" s="1" t="s">
        <v>9</v>
      </c>
      <c r="B7" s="2" t="s">
        <v>10</v>
      </c>
      <c r="D7" s="3">
        <v>0.1</v>
      </c>
      <c r="E7" s="4" t="s">
        <v>7</v>
      </c>
    </row>
    <row r="8" spans="2:5" ht="12.75">
      <c r="B8" s="2" t="s">
        <v>13</v>
      </c>
      <c r="D8" s="3">
        <v>0.012</v>
      </c>
      <c r="E8" s="4" t="s">
        <v>7</v>
      </c>
    </row>
    <row r="9" spans="1:8" ht="12.75">
      <c r="A9" s="1" t="s">
        <v>24</v>
      </c>
      <c r="B9" s="2" t="s">
        <v>11</v>
      </c>
      <c r="D9" s="3">
        <v>915</v>
      </c>
      <c r="E9" s="4" t="s">
        <v>12</v>
      </c>
      <c r="F9" s="3" t="s">
        <v>16</v>
      </c>
      <c r="G9" s="12">
        <v>0.08</v>
      </c>
      <c r="H9" s="10" t="s">
        <v>19</v>
      </c>
    </row>
    <row r="12" spans="1:8" ht="12.75">
      <c r="A12" s="6" t="s">
        <v>0</v>
      </c>
      <c r="B12" s="7" t="s">
        <v>17</v>
      </c>
      <c r="C12" s="7" t="s">
        <v>2</v>
      </c>
      <c r="D12" s="8" t="s">
        <v>1</v>
      </c>
      <c r="E12" s="9" t="s">
        <v>3</v>
      </c>
      <c r="F12" s="9" t="s">
        <v>4</v>
      </c>
      <c r="G12" s="6" t="s">
        <v>15</v>
      </c>
      <c r="H12" s="9" t="s">
        <v>4</v>
      </c>
    </row>
    <row r="14" spans="1:4" ht="12.75">
      <c r="A14" s="1">
        <v>0</v>
      </c>
      <c r="B14" s="2">
        <v>0.34</v>
      </c>
      <c r="C14" s="2">
        <f aca="true" t="shared" si="0" ref="C14:C77">B14-$D$8</f>
        <v>0.328</v>
      </c>
      <c r="D14" s="3">
        <f>3.1416*$D$7^2*C14</f>
        <v>0.010304448000000003</v>
      </c>
    </row>
    <row r="15" spans="1:4" ht="12.75">
      <c r="A15" s="1">
        <v>1</v>
      </c>
      <c r="B15" s="2">
        <v>0.34</v>
      </c>
      <c r="C15" s="2">
        <f t="shared" si="0"/>
        <v>0.328</v>
      </c>
      <c r="D15" s="3">
        <f aca="true" t="shared" si="1" ref="D15:D78">3.1416*$D$7^2*C15</f>
        <v>0.010304448000000003</v>
      </c>
    </row>
    <row r="16" spans="1:4" ht="12.75">
      <c r="A16" s="1">
        <v>2</v>
      </c>
      <c r="B16" s="2">
        <v>0.34</v>
      </c>
      <c r="C16" s="2">
        <f t="shared" si="0"/>
        <v>0.328</v>
      </c>
      <c r="D16" s="3">
        <f t="shared" si="1"/>
        <v>0.010304448000000003</v>
      </c>
    </row>
    <row r="17" spans="1:4" ht="12.75">
      <c r="A17" s="1">
        <v>3</v>
      </c>
      <c r="B17" s="2">
        <v>0.34</v>
      </c>
      <c r="C17" s="2">
        <f t="shared" si="0"/>
        <v>0.328</v>
      </c>
      <c r="D17" s="3">
        <f t="shared" si="1"/>
        <v>0.010304448000000003</v>
      </c>
    </row>
    <row r="18" spans="1:4" ht="12.75">
      <c r="A18" s="1">
        <v>4</v>
      </c>
      <c r="B18" s="2">
        <v>0.34</v>
      </c>
      <c r="C18" s="2">
        <f t="shared" si="0"/>
        <v>0.328</v>
      </c>
      <c r="D18" s="3">
        <f t="shared" si="1"/>
        <v>0.010304448000000003</v>
      </c>
    </row>
    <row r="19" spans="1:4" ht="12.75">
      <c r="A19" s="1">
        <v>5</v>
      </c>
      <c r="B19" s="2">
        <v>0.34</v>
      </c>
      <c r="C19" s="2">
        <f t="shared" si="0"/>
        <v>0.328</v>
      </c>
      <c r="D19" s="3">
        <f t="shared" si="1"/>
        <v>0.010304448000000003</v>
      </c>
    </row>
    <row r="20" spans="1:7" ht="12.75">
      <c r="A20" s="1">
        <v>6</v>
      </c>
      <c r="B20" s="2">
        <v>0.34</v>
      </c>
      <c r="C20" s="2">
        <f t="shared" si="0"/>
        <v>0.328</v>
      </c>
      <c r="D20" s="3">
        <f t="shared" si="1"/>
        <v>0.010304448000000003</v>
      </c>
      <c r="G20" s="4"/>
    </row>
    <row r="21" spans="1:7" ht="12.75">
      <c r="A21" s="1">
        <v>7</v>
      </c>
      <c r="B21" s="2">
        <v>0.34</v>
      </c>
      <c r="C21" s="2">
        <f t="shared" si="0"/>
        <v>0.328</v>
      </c>
      <c r="D21" s="3">
        <f t="shared" si="1"/>
        <v>0.010304448000000003</v>
      </c>
      <c r="G21" s="4"/>
    </row>
    <row r="22" spans="1:7" ht="12.75">
      <c r="A22" s="1">
        <v>8</v>
      </c>
      <c r="B22" s="2">
        <v>0.34</v>
      </c>
      <c r="C22" s="2">
        <f t="shared" si="0"/>
        <v>0.328</v>
      </c>
      <c r="D22" s="3">
        <f t="shared" si="1"/>
        <v>0.010304448000000003</v>
      </c>
      <c r="G22" s="4"/>
    </row>
    <row r="23" spans="1:7" ht="12.75">
      <c r="A23" s="1">
        <v>9</v>
      </c>
      <c r="B23" s="2">
        <v>0.3384</v>
      </c>
      <c r="C23" s="2">
        <f t="shared" si="0"/>
        <v>0.32639999999999997</v>
      </c>
      <c r="D23" s="3">
        <f t="shared" si="1"/>
        <v>0.0102541824</v>
      </c>
      <c r="G23" s="4"/>
    </row>
    <row r="24" spans="1:7" ht="12.75">
      <c r="A24" s="1">
        <v>10</v>
      </c>
      <c r="B24" s="2">
        <v>0.3372</v>
      </c>
      <c r="C24" s="2">
        <f t="shared" si="0"/>
        <v>0.3252</v>
      </c>
      <c r="D24" s="3">
        <f t="shared" si="1"/>
        <v>0.010216483200000001</v>
      </c>
      <c r="G24" s="4"/>
    </row>
    <row r="25" spans="1:7" ht="12.75">
      <c r="A25" s="1">
        <v>11</v>
      </c>
      <c r="B25" s="2">
        <v>0.33473585</v>
      </c>
      <c r="C25" s="2">
        <f t="shared" si="0"/>
        <v>0.32273585</v>
      </c>
      <c r="D25" s="3">
        <f t="shared" si="1"/>
        <v>0.010139069463600001</v>
      </c>
      <c r="G25" s="4"/>
    </row>
    <row r="26" spans="1:7" ht="12.75">
      <c r="A26" s="1">
        <v>12</v>
      </c>
      <c r="B26" s="2">
        <v>0.33321277</v>
      </c>
      <c r="C26" s="2">
        <f t="shared" si="0"/>
        <v>0.32121277</v>
      </c>
      <c r="D26" s="3">
        <f t="shared" si="1"/>
        <v>0.010091220382320002</v>
      </c>
      <c r="G26" s="4"/>
    </row>
    <row r="27" spans="1:7" ht="12.75">
      <c r="A27" s="1">
        <v>13</v>
      </c>
      <c r="B27" s="2">
        <v>0.33146154</v>
      </c>
      <c r="C27" s="2">
        <f t="shared" si="0"/>
        <v>0.31946154</v>
      </c>
      <c r="D27" s="3">
        <f t="shared" si="1"/>
        <v>0.010036203740640001</v>
      </c>
      <c r="E27" s="4">
        <f aca="true" t="shared" si="2" ref="E27:E82">-(D30-D24)/6</f>
        <v>6.165787936000001E-05</v>
      </c>
      <c r="G27" s="4"/>
    </row>
    <row r="28" spans="1:7" ht="12.75">
      <c r="A28" s="1">
        <v>14</v>
      </c>
      <c r="B28" s="2">
        <v>0.32946465</v>
      </c>
      <c r="C28" s="2">
        <f t="shared" si="0"/>
        <v>0.31746465</v>
      </c>
      <c r="D28" s="3">
        <f t="shared" si="1"/>
        <v>0.009973469444400003</v>
      </c>
      <c r="E28" s="4">
        <f t="shared" si="2"/>
        <v>5.519775491999995E-05</v>
      </c>
      <c r="G28" s="4"/>
    </row>
    <row r="29" spans="1:8" ht="12.75">
      <c r="A29" s="1">
        <v>15</v>
      </c>
      <c r="B29" s="2">
        <v>0.32744444</v>
      </c>
      <c r="C29" s="2">
        <f t="shared" si="0"/>
        <v>0.31544444</v>
      </c>
      <c r="D29" s="3">
        <f t="shared" si="1"/>
        <v>0.009910002527040001</v>
      </c>
      <c r="E29" s="4">
        <f t="shared" si="2"/>
        <v>5.6806044679999966E-05</v>
      </c>
      <c r="F29" s="4">
        <f aca="true" t="shared" si="3" ref="F29:F84">(E27+2*E28+3*E29+2*E30+E31)/9</f>
        <v>5.73732082E-05</v>
      </c>
      <c r="G29" s="4">
        <f aca="true" t="shared" si="4" ref="G29:G92">$D$9*9.81*C29</f>
        <v>2831.476610106</v>
      </c>
      <c r="H29" s="3">
        <f aca="true" t="shared" si="5" ref="H29:H37">F29</f>
        <v>5.73732082E-05</v>
      </c>
    </row>
    <row r="30" spans="1:8" ht="12.75">
      <c r="A30" s="1">
        <v>16</v>
      </c>
      <c r="B30" s="2">
        <v>0.32542424</v>
      </c>
      <c r="C30" s="2">
        <f t="shared" si="0"/>
        <v>0.31342423999999997</v>
      </c>
      <c r="D30" s="3">
        <f t="shared" si="1"/>
        <v>0.009846535923840001</v>
      </c>
      <c r="E30" s="4">
        <f t="shared" si="2"/>
        <v>5.821442395999993E-05</v>
      </c>
      <c r="F30" s="4">
        <f t="shared" si="3"/>
        <v>5.728255558666669E-05</v>
      </c>
      <c r="G30" s="4">
        <f t="shared" si="4"/>
        <v>2813.3429918759994</v>
      </c>
      <c r="H30" s="3">
        <f t="shared" si="5"/>
        <v>5.728255558666669E-05</v>
      </c>
    </row>
    <row r="31" spans="1:8" ht="12.75">
      <c r="A31" s="1">
        <v>17</v>
      </c>
      <c r="B31" s="2">
        <v>0.32419388</v>
      </c>
      <c r="C31" s="2">
        <f t="shared" si="0"/>
        <v>0.31219388</v>
      </c>
      <c r="D31" s="3">
        <f t="shared" si="1"/>
        <v>0.009807882934080001</v>
      </c>
      <c r="E31" s="4">
        <f t="shared" si="2"/>
        <v>5.7458502640000325E-05</v>
      </c>
      <c r="F31" s="4">
        <f t="shared" si="3"/>
        <v>5.7458781893333395E-05</v>
      </c>
      <c r="G31" s="4">
        <f t="shared" si="4"/>
        <v>2802.2990959619997</v>
      </c>
      <c r="H31" s="3">
        <f t="shared" si="5"/>
        <v>5.7458781893333395E-05</v>
      </c>
    </row>
    <row r="32" spans="1:8" ht="12.75">
      <c r="A32" s="1">
        <v>18</v>
      </c>
      <c r="B32" s="2">
        <v>0.32236364</v>
      </c>
      <c r="C32" s="2">
        <f t="shared" si="0"/>
        <v>0.31036364</v>
      </c>
      <c r="D32" s="3">
        <f t="shared" si="1"/>
        <v>0.009750384114240002</v>
      </c>
      <c r="E32" s="4">
        <f t="shared" si="2"/>
        <v>5.717287883999991E-05</v>
      </c>
      <c r="F32" s="4">
        <f t="shared" si="3"/>
        <v>5.7370852E-05</v>
      </c>
      <c r="G32" s="4">
        <f t="shared" si="4"/>
        <v>2785.8705871859997</v>
      </c>
      <c r="H32" s="3">
        <f t="shared" si="5"/>
        <v>5.7370852E-05</v>
      </c>
    </row>
    <row r="33" spans="1:8" ht="12.75">
      <c r="A33" s="1">
        <v>19</v>
      </c>
      <c r="B33" s="2">
        <v>0.32034343</v>
      </c>
      <c r="C33" s="2">
        <f t="shared" si="0"/>
        <v>0.30834343</v>
      </c>
      <c r="D33" s="3">
        <f t="shared" si="1"/>
        <v>0.009686917196880002</v>
      </c>
      <c r="E33" s="4">
        <f t="shared" si="2"/>
        <v>5.717287883999991E-05</v>
      </c>
      <c r="F33" s="4">
        <f t="shared" si="3"/>
        <v>5.7239527302222196E-05</v>
      </c>
      <c r="G33" s="4">
        <f t="shared" si="4"/>
        <v>2767.7368791944996</v>
      </c>
      <c r="H33" s="3">
        <f t="shared" si="5"/>
        <v>5.7239527302222196E-05</v>
      </c>
    </row>
    <row r="34" spans="1:8" ht="12.75">
      <c r="A34" s="1">
        <v>20</v>
      </c>
      <c r="B34" s="2">
        <v>0.31849091</v>
      </c>
      <c r="C34" s="2">
        <f t="shared" si="0"/>
        <v>0.30649091</v>
      </c>
      <c r="D34" s="3">
        <f t="shared" si="1"/>
        <v>0.009628718428560001</v>
      </c>
      <c r="E34" s="4">
        <f t="shared" si="2"/>
        <v>5.7341844559999876E-05</v>
      </c>
      <c r="F34" s="4">
        <f t="shared" si="3"/>
        <v>5.7223929839999937E-05</v>
      </c>
      <c r="G34" s="4">
        <f t="shared" si="4"/>
        <v>2751.1083817965</v>
      </c>
      <c r="H34" s="3">
        <f t="shared" si="5"/>
        <v>5.7223929839999937E-05</v>
      </c>
    </row>
    <row r="35" spans="1:8" ht="12.75">
      <c r="A35" s="1">
        <v>21</v>
      </c>
      <c r="B35" s="2">
        <v>0.31652525</v>
      </c>
      <c r="C35" s="2">
        <f t="shared" si="0"/>
        <v>0.30452524999999997</v>
      </c>
      <c r="D35" s="3">
        <f t="shared" si="1"/>
        <v>0.009566965254000002</v>
      </c>
      <c r="E35" s="4">
        <f t="shared" si="2"/>
        <v>5.7149159760000054E-05</v>
      </c>
      <c r="F35" s="4">
        <f t="shared" si="3"/>
        <v>5.7131258457777714E-05</v>
      </c>
      <c r="G35" s="4">
        <f t="shared" si="4"/>
        <v>2733.4643227874994</v>
      </c>
      <c r="H35" s="3">
        <f t="shared" si="5"/>
        <v>5.7131258457777714E-05</v>
      </c>
    </row>
    <row r="36" spans="1:8" ht="12.75">
      <c r="A36" s="1">
        <v>22</v>
      </c>
      <c r="B36" s="2">
        <v>0.31450505</v>
      </c>
      <c r="C36" s="2">
        <f t="shared" si="0"/>
        <v>0.30250505</v>
      </c>
      <c r="D36" s="3">
        <f t="shared" si="1"/>
        <v>0.009503498650800002</v>
      </c>
      <c r="E36" s="4">
        <f t="shared" si="2"/>
        <v>5.717287883999991E-05</v>
      </c>
      <c r="F36" s="4">
        <f t="shared" si="3"/>
        <v>5.684640842222216E-05</v>
      </c>
      <c r="G36" s="4">
        <f t="shared" si="4"/>
        <v>2715.3307045574998</v>
      </c>
      <c r="H36" s="3">
        <f t="shared" si="5"/>
        <v>5.684640842222216E-05</v>
      </c>
    </row>
    <row r="37" spans="1:8" ht="12.75">
      <c r="A37" s="1">
        <v>23</v>
      </c>
      <c r="B37" s="2">
        <v>0.31324242</v>
      </c>
      <c r="C37" s="2">
        <f t="shared" si="0"/>
        <v>0.30124242</v>
      </c>
      <c r="D37" s="3">
        <f t="shared" si="1"/>
        <v>0.009463831866720002</v>
      </c>
      <c r="E37" s="4">
        <f t="shared" si="2"/>
        <v>5.6531521199999824E-05</v>
      </c>
      <c r="F37" s="4">
        <f t="shared" si="3"/>
        <v>5.602091811555547E-05</v>
      </c>
      <c r="G37" s="4">
        <f t="shared" si="4"/>
        <v>2703.997148283</v>
      </c>
      <c r="H37" s="3">
        <f t="shared" si="5"/>
        <v>5.602091811555547E-05</v>
      </c>
    </row>
    <row r="38" spans="1:8" ht="12.75">
      <c r="A38" s="1">
        <v>24</v>
      </c>
      <c r="B38" s="2">
        <v>0.31144898</v>
      </c>
      <c r="C38" s="2">
        <f t="shared" si="0"/>
        <v>0.29944898</v>
      </c>
      <c r="D38" s="3">
        <f t="shared" si="1"/>
        <v>0.009407489155680002</v>
      </c>
      <c r="E38" s="4">
        <f t="shared" si="2"/>
        <v>5.539583280000001E-05</v>
      </c>
      <c r="F38" s="4">
        <f t="shared" si="3"/>
        <v>5.4899529813333265E-05</v>
      </c>
      <c r="G38" s="4">
        <f t="shared" si="4"/>
        <v>2687.8989618269998</v>
      </c>
      <c r="H38" s="3">
        <f aca="true" t="shared" si="6" ref="H38:H44">F38</f>
        <v>5.4899529813333265E-05</v>
      </c>
    </row>
    <row r="39" spans="1:8" ht="12.75">
      <c r="A39" s="1">
        <v>25</v>
      </c>
      <c r="B39" s="2">
        <v>0.30942424</v>
      </c>
      <c r="C39" s="2">
        <f t="shared" si="0"/>
        <v>0.29742424</v>
      </c>
      <c r="D39" s="3">
        <f t="shared" si="1"/>
        <v>0.009343879923840002</v>
      </c>
      <c r="E39" s="4">
        <f t="shared" si="2"/>
        <v>5.2307116399999874E-05</v>
      </c>
      <c r="F39" s="4">
        <f t="shared" si="3"/>
        <v>5.372760247555547E-05</v>
      </c>
      <c r="G39" s="4">
        <f t="shared" si="4"/>
        <v>2669.724591876</v>
      </c>
      <c r="H39" s="3">
        <f t="shared" si="6"/>
        <v>5.372760247555547E-05</v>
      </c>
    </row>
    <row r="40" spans="1:13" ht="12.75">
      <c r="A40" s="1">
        <v>26</v>
      </c>
      <c r="B40" s="2">
        <v>0.30769421</v>
      </c>
      <c r="C40" s="2">
        <f t="shared" si="0"/>
        <v>0.29569421</v>
      </c>
      <c r="D40" s="3">
        <f t="shared" si="1"/>
        <v>0.009289529301360002</v>
      </c>
      <c r="E40" s="4">
        <f t="shared" si="2"/>
        <v>5.3058115879999965E-05</v>
      </c>
      <c r="F40" s="4">
        <f t="shared" si="3"/>
        <v>5.311154635111107E-05</v>
      </c>
      <c r="G40" s="4">
        <f t="shared" si="4"/>
        <v>2654.1955830915</v>
      </c>
      <c r="H40" s="3">
        <f t="shared" si="6"/>
        <v>5.311154635111107E-05</v>
      </c>
      <c r="J40" s="10" t="s">
        <v>20</v>
      </c>
      <c r="L40" s="11">
        <v>2E-08</v>
      </c>
      <c r="M40" s="10" t="s">
        <v>21</v>
      </c>
    </row>
    <row r="41" spans="1:13" ht="12.75">
      <c r="A41" s="1">
        <v>27</v>
      </c>
      <c r="B41" s="2">
        <v>0.30594545</v>
      </c>
      <c r="C41" s="2">
        <f t="shared" si="0"/>
        <v>0.29394545</v>
      </c>
      <c r="D41" s="3">
        <f t="shared" si="1"/>
        <v>0.009234590257200002</v>
      </c>
      <c r="E41" s="4">
        <f t="shared" si="2"/>
        <v>5.31876545199998E-05</v>
      </c>
      <c r="F41" s="4">
        <f t="shared" si="3"/>
        <v>5.2789910506666664E-05</v>
      </c>
      <c r="G41" s="4">
        <f t="shared" si="4"/>
        <v>2638.4984510175</v>
      </c>
      <c r="H41" s="3">
        <f t="shared" si="6"/>
        <v>5.2789910506666664E-05</v>
      </c>
      <c r="J41" s="10" t="s">
        <v>22</v>
      </c>
      <c r="L41" s="11">
        <f>1/L40</f>
        <v>50000000</v>
      </c>
      <c r="M41" s="10" t="s">
        <v>23</v>
      </c>
    </row>
    <row r="42" spans="1:8" ht="12.75">
      <c r="A42" s="1">
        <v>28</v>
      </c>
      <c r="B42" s="2">
        <v>0.30451515</v>
      </c>
      <c r="C42" s="2">
        <f t="shared" si="0"/>
        <v>0.29251515</v>
      </c>
      <c r="D42" s="3">
        <f t="shared" si="1"/>
        <v>0.009189655952400002</v>
      </c>
      <c r="E42" s="4">
        <f t="shared" si="2"/>
        <v>5.2444194880000315E-05</v>
      </c>
      <c r="F42" s="4">
        <f t="shared" si="3"/>
        <v>5.2230286826666754E-05</v>
      </c>
      <c r="G42" s="4">
        <f t="shared" si="4"/>
        <v>2625.6598636725</v>
      </c>
      <c r="H42" s="3">
        <f t="shared" si="6"/>
        <v>5.2230286826666754E-05</v>
      </c>
    </row>
    <row r="43" spans="1:8" ht="12.75">
      <c r="A43" s="1">
        <v>29</v>
      </c>
      <c r="B43" s="2">
        <v>0.30310909</v>
      </c>
      <c r="C43" s="2">
        <f t="shared" si="0"/>
        <v>0.29110909</v>
      </c>
      <c r="D43" s="3">
        <f t="shared" si="1"/>
        <v>0.009145483171440002</v>
      </c>
      <c r="E43" s="4">
        <f t="shared" si="2"/>
        <v>5.223449308000011E-05</v>
      </c>
      <c r="F43" s="4">
        <f t="shared" si="3"/>
        <v>5.149328492000011E-05</v>
      </c>
      <c r="G43" s="4">
        <f t="shared" si="4"/>
        <v>2613.0388582035002</v>
      </c>
      <c r="H43" s="3">
        <f t="shared" si="6"/>
        <v>5.149328492000011E-05</v>
      </c>
    </row>
    <row r="44" spans="1:8" ht="12.75">
      <c r="A44" s="1">
        <v>30</v>
      </c>
      <c r="B44" s="2">
        <v>0.30129091</v>
      </c>
      <c r="C44" s="2">
        <f t="shared" si="0"/>
        <v>0.28929091</v>
      </c>
      <c r="D44" s="3">
        <f t="shared" si="1"/>
        <v>0.009088363228560003</v>
      </c>
      <c r="E44" s="4">
        <f t="shared" si="2"/>
        <v>4.883758572000006E-05</v>
      </c>
      <c r="F44" s="4">
        <f t="shared" si="3"/>
        <v>5.1000274795555674E-05</v>
      </c>
      <c r="G44" s="4">
        <f t="shared" si="4"/>
        <v>2596.7186017965</v>
      </c>
      <c r="H44" s="3">
        <f t="shared" si="6"/>
        <v>5.1000274795555674E-05</v>
      </c>
    </row>
    <row r="45" spans="1:8" ht="12.75">
      <c r="A45" s="1">
        <v>31</v>
      </c>
      <c r="B45" s="2">
        <v>0.29940816</v>
      </c>
      <c r="C45" s="2">
        <f t="shared" si="0"/>
        <v>0.28740815999999997</v>
      </c>
      <c r="D45" s="3">
        <f t="shared" si="1"/>
        <v>0.00902921475456</v>
      </c>
      <c r="E45" s="4">
        <f t="shared" si="2"/>
        <v>5.098486932000011E-05</v>
      </c>
      <c r="F45" s="4">
        <f t="shared" si="3"/>
        <v>5.1143525937777895E-05</v>
      </c>
      <c r="G45" s="4">
        <f t="shared" si="4"/>
        <v>2579.818755384</v>
      </c>
      <c r="H45" s="3">
        <f aca="true" t="shared" si="7" ref="H45:H108">F45</f>
        <v>5.1143525937777895E-05</v>
      </c>
    </row>
    <row r="46" spans="1:8" ht="12.75">
      <c r="A46" s="1">
        <v>32</v>
      </c>
      <c r="B46" s="2">
        <v>0.29771818</v>
      </c>
      <c r="C46" s="2">
        <f t="shared" si="0"/>
        <v>0.28571818</v>
      </c>
      <c r="D46" s="3">
        <f t="shared" si="1"/>
        <v>0.008976122342880002</v>
      </c>
      <c r="E46" s="4">
        <f t="shared" si="2"/>
        <v>5.360679632000013E-05</v>
      </c>
      <c r="F46" s="4">
        <f t="shared" si="3"/>
        <v>5.118410493777786E-05</v>
      </c>
      <c r="G46" s="4">
        <f t="shared" si="4"/>
        <v>2564.649241407</v>
      </c>
      <c r="H46" s="3">
        <f t="shared" si="7"/>
        <v>5.118410493777786E-05</v>
      </c>
    </row>
    <row r="47" spans="1:8" ht="12.75">
      <c r="A47" s="1">
        <v>33</v>
      </c>
      <c r="B47" s="2">
        <v>0.29661818</v>
      </c>
      <c r="C47" s="2">
        <f t="shared" si="0"/>
        <v>0.28461818</v>
      </c>
      <c r="D47" s="3">
        <f t="shared" si="1"/>
        <v>0.008941564742880001</v>
      </c>
      <c r="E47" s="4">
        <f t="shared" si="2"/>
        <v>5.021386832000015E-05</v>
      </c>
      <c r="F47" s="4">
        <f t="shared" si="3"/>
        <v>5.068744706666671E-05</v>
      </c>
      <c r="G47" s="4">
        <f t="shared" si="4"/>
        <v>2554.775476407</v>
      </c>
      <c r="H47" s="3">
        <f t="shared" si="7"/>
        <v>5.068744706666671E-05</v>
      </c>
    </row>
    <row r="48" spans="1:8" ht="12.75">
      <c r="A48" s="1">
        <v>34</v>
      </c>
      <c r="B48" s="2">
        <v>0.29477778</v>
      </c>
      <c r="C48" s="2">
        <f t="shared" si="0"/>
        <v>0.28277778</v>
      </c>
      <c r="D48" s="3">
        <f t="shared" si="1"/>
        <v>0.008883746736480002</v>
      </c>
      <c r="E48" s="4">
        <f t="shared" si="2"/>
        <v>4.8601494479999736E-05</v>
      </c>
      <c r="F48" s="4">
        <f t="shared" si="3"/>
        <v>5.0576606764444425E-05</v>
      </c>
      <c r="G48" s="4">
        <f t="shared" si="4"/>
        <v>2538.255769947</v>
      </c>
      <c r="H48" s="3">
        <f t="shared" si="7"/>
        <v>5.0576606764444425E-05</v>
      </c>
    </row>
    <row r="49" spans="1:8" ht="12.75">
      <c r="A49" s="1">
        <v>35</v>
      </c>
      <c r="B49" s="2">
        <v>0.29287097</v>
      </c>
      <c r="C49" s="2">
        <f t="shared" si="0"/>
        <v>0.28087097</v>
      </c>
      <c r="D49" s="3">
        <f t="shared" si="1"/>
        <v>0.008823842393520001</v>
      </c>
      <c r="E49" s="4">
        <f t="shared" si="2"/>
        <v>5.0143967720000085E-05</v>
      </c>
      <c r="F49" s="4">
        <f t="shared" si="3"/>
        <v>5.099541113333332E-05</v>
      </c>
      <c r="G49" s="4">
        <f t="shared" si="4"/>
        <v>2521.1399573655</v>
      </c>
      <c r="H49" s="3">
        <f t="shared" si="7"/>
        <v>5.099541113333332E-05</v>
      </c>
    </row>
    <row r="50" spans="1:8" ht="12.75">
      <c r="A50" s="1">
        <v>36</v>
      </c>
      <c r="B50" s="2">
        <v>0.29170079</v>
      </c>
      <c r="C50" s="2">
        <f t="shared" si="0"/>
        <v>0.27970079</v>
      </c>
      <c r="D50" s="3">
        <f t="shared" si="1"/>
        <v>0.008787080018640002</v>
      </c>
      <c r="E50" s="4">
        <f t="shared" si="2"/>
        <v>5.5062509040000075E-05</v>
      </c>
      <c r="F50" s="4">
        <f t="shared" si="3"/>
        <v>5.1370727613333304E-05</v>
      </c>
      <c r="G50" s="4">
        <f t="shared" si="4"/>
        <v>2510.6362461584995</v>
      </c>
      <c r="H50" s="3">
        <f t="shared" si="7"/>
        <v>5.1370727613333304E-05</v>
      </c>
    </row>
    <row r="51" spans="1:8" ht="12.75">
      <c r="A51" s="1">
        <v>37</v>
      </c>
      <c r="B51" s="2">
        <v>0.29012598</v>
      </c>
      <c r="C51" s="2">
        <f t="shared" si="0"/>
        <v>0.27812598</v>
      </c>
      <c r="D51" s="3">
        <f t="shared" si="1"/>
        <v>0.008737605787680002</v>
      </c>
      <c r="E51" s="4">
        <f t="shared" si="2"/>
        <v>5.098492167999984E-05</v>
      </c>
      <c r="F51" s="4">
        <f t="shared" si="3"/>
        <v>5.096855045333331E-05</v>
      </c>
      <c r="G51" s="4">
        <f t="shared" si="4"/>
        <v>2496.500515377</v>
      </c>
      <c r="H51" s="3">
        <f t="shared" si="7"/>
        <v>5.096855045333331E-05</v>
      </c>
    </row>
    <row r="52" spans="1:8" ht="12.75">
      <c r="A52" s="1">
        <v>38</v>
      </c>
      <c r="B52" s="2">
        <v>0.28814141</v>
      </c>
      <c r="C52" s="2">
        <f t="shared" si="0"/>
        <v>0.27614141</v>
      </c>
      <c r="D52" s="3">
        <f t="shared" si="1"/>
        <v>0.008675258536560001</v>
      </c>
      <c r="E52" s="4">
        <f t="shared" si="2"/>
        <v>4.6289748119999974E-05</v>
      </c>
      <c r="F52" s="4">
        <f t="shared" si="3"/>
        <v>5.034780520000001E-05</v>
      </c>
      <c r="G52" s="4">
        <f t="shared" si="4"/>
        <v>2478.6867173714995</v>
      </c>
      <c r="H52" s="3">
        <f t="shared" si="7"/>
        <v>5.034780520000001E-05</v>
      </c>
    </row>
    <row r="53" spans="1:8" ht="12.75">
      <c r="A53" s="1">
        <v>39</v>
      </c>
      <c r="B53" s="2">
        <v>0.28610204</v>
      </c>
      <c r="C53" s="2">
        <f t="shared" si="0"/>
        <v>0.27410204</v>
      </c>
      <c r="D53" s="3">
        <f t="shared" si="1"/>
        <v>0.008611189688640001</v>
      </c>
      <c r="E53" s="4">
        <f t="shared" si="2"/>
        <v>5.291370700000013E-05</v>
      </c>
      <c r="F53" s="4">
        <f t="shared" si="3"/>
        <v>5.052419440444451E-05</v>
      </c>
      <c r="G53" s="4">
        <f t="shared" si="4"/>
        <v>2460.381026346</v>
      </c>
      <c r="H53" s="3">
        <f t="shared" si="7"/>
        <v>5.052419440444451E-05</v>
      </c>
    </row>
    <row r="54" spans="1:8" ht="12.75">
      <c r="A54" s="1">
        <v>40</v>
      </c>
      <c r="B54" s="2">
        <v>0.2850404</v>
      </c>
      <c r="C54" s="2">
        <f t="shared" si="0"/>
        <v>0.2730404</v>
      </c>
      <c r="D54" s="3">
        <f t="shared" si="1"/>
        <v>0.008577837206400003</v>
      </c>
      <c r="E54" s="4">
        <f t="shared" si="2"/>
        <v>5.140123604000015E-05</v>
      </c>
      <c r="F54" s="4">
        <f t="shared" si="3"/>
        <v>5.012798046666677E-05</v>
      </c>
      <c r="G54" s="4">
        <f t="shared" si="4"/>
        <v>2450.85158646</v>
      </c>
      <c r="H54" s="3">
        <f t="shared" si="7"/>
        <v>5.012798046666677E-05</v>
      </c>
    </row>
    <row r="55" spans="1:8" ht="12.75">
      <c r="A55" s="1">
        <v>41</v>
      </c>
      <c r="B55" s="2">
        <v>0.2840303</v>
      </c>
      <c r="C55" s="2">
        <f t="shared" si="0"/>
        <v>0.2720303</v>
      </c>
      <c r="D55" s="3">
        <f t="shared" si="1"/>
        <v>0.008546103904800002</v>
      </c>
      <c r="E55" s="4">
        <f t="shared" si="2"/>
        <v>4.960973864000009E-05</v>
      </c>
      <c r="F55" s="4">
        <f t="shared" si="3"/>
        <v>4.926045089777784E-05</v>
      </c>
      <c r="G55" s="4">
        <f t="shared" si="4"/>
        <v>2441.784777345</v>
      </c>
      <c r="H55" s="3">
        <f t="shared" si="7"/>
        <v>4.926045089777784E-05</v>
      </c>
    </row>
    <row r="56" spans="1:8" ht="12.75">
      <c r="A56" s="1">
        <v>42</v>
      </c>
      <c r="B56" s="2">
        <v>0.28159504</v>
      </c>
      <c r="C56" s="2">
        <f t="shared" si="0"/>
        <v>0.26959504</v>
      </c>
      <c r="D56" s="3">
        <f t="shared" si="1"/>
        <v>0.008469597776640001</v>
      </c>
      <c r="E56" s="4">
        <f t="shared" si="2"/>
        <v>4.561147667999996E-05</v>
      </c>
      <c r="F56" s="4">
        <f t="shared" si="3"/>
        <v>4.832961808888893E-05</v>
      </c>
      <c r="G56" s="4">
        <f t="shared" si="4"/>
        <v>2419.925518296</v>
      </c>
      <c r="H56" s="3">
        <f t="shared" si="7"/>
        <v>4.832961808888893E-05</v>
      </c>
    </row>
    <row r="57" spans="1:8" ht="12.75">
      <c r="A57" s="1">
        <v>43</v>
      </c>
      <c r="B57" s="2">
        <v>0.28030909</v>
      </c>
      <c r="C57" s="2">
        <f t="shared" si="0"/>
        <v>0.26830909</v>
      </c>
      <c r="D57" s="3">
        <f t="shared" si="1"/>
        <v>0.008429198371440001</v>
      </c>
      <c r="E57" s="4">
        <f t="shared" si="2"/>
        <v>4.7575709720000005E-05</v>
      </c>
      <c r="F57" s="4">
        <f t="shared" si="3"/>
        <v>4.840175853333336E-05</v>
      </c>
      <c r="G57" s="4">
        <f t="shared" si="4"/>
        <v>2408.3826382034995</v>
      </c>
      <c r="H57" s="3">
        <f t="shared" si="7"/>
        <v>4.840175853333336E-05</v>
      </c>
    </row>
    <row r="58" spans="1:8" ht="12.75">
      <c r="A58" s="1">
        <v>44</v>
      </c>
      <c r="B58" s="2">
        <v>0.27866667</v>
      </c>
      <c r="C58" s="2">
        <f t="shared" si="0"/>
        <v>0.26666667</v>
      </c>
      <c r="D58" s="3">
        <f t="shared" si="1"/>
        <v>0.00837760010472</v>
      </c>
      <c r="E58" s="4">
        <f t="shared" si="2"/>
        <v>5.2360000000000136E-05</v>
      </c>
      <c r="F58" s="4">
        <f t="shared" si="3"/>
        <v>4.885934420888894E-05</v>
      </c>
      <c r="G58" s="4">
        <f t="shared" si="4"/>
        <v>2393.6400299204997</v>
      </c>
      <c r="H58" s="3">
        <f t="shared" si="7"/>
        <v>4.885934420888894E-05</v>
      </c>
    </row>
    <row r="59" spans="1:8" ht="12.75">
      <c r="A59" s="1">
        <v>45</v>
      </c>
      <c r="B59" s="2">
        <v>0.27739091</v>
      </c>
      <c r="C59" s="2">
        <f t="shared" si="0"/>
        <v>0.26539091</v>
      </c>
      <c r="D59" s="3">
        <f t="shared" si="1"/>
        <v>0.008337520828560001</v>
      </c>
      <c r="E59" s="4">
        <f t="shared" si="2"/>
        <v>4.7336005640000005E-05</v>
      </c>
      <c r="F59" s="4">
        <f t="shared" si="3"/>
        <v>4.8406063688888944E-05</v>
      </c>
      <c r="G59" s="4">
        <f t="shared" si="4"/>
        <v>2382.1886167965</v>
      </c>
      <c r="H59" s="3">
        <f t="shared" si="7"/>
        <v>4.8406063688888944E-05</v>
      </c>
    </row>
    <row r="60" spans="1:8" ht="12.75">
      <c r="A60" s="1">
        <v>46</v>
      </c>
      <c r="B60" s="2">
        <v>0.27595413</v>
      </c>
      <c r="C60" s="2">
        <f t="shared" si="0"/>
        <v>0.26395413</v>
      </c>
      <c r="D60" s="3">
        <f t="shared" si="1"/>
        <v>0.008292382948080003</v>
      </c>
      <c r="E60" s="4">
        <f t="shared" si="2"/>
        <v>4.721919048000008E-05</v>
      </c>
      <c r="F60" s="4">
        <f t="shared" si="3"/>
        <v>4.7700588320000024E-05</v>
      </c>
      <c r="G60" s="4">
        <f t="shared" si="4"/>
        <v>2369.2918639995</v>
      </c>
      <c r="H60" s="3">
        <f t="shared" si="7"/>
        <v>4.7700588320000024E-05</v>
      </c>
    </row>
    <row r="61" spans="1:8" ht="12.75">
      <c r="A61" s="1">
        <v>47</v>
      </c>
      <c r="B61" s="2">
        <v>0.2740303</v>
      </c>
      <c r="C61" s="2">
        <f t="shared" si="0"/>
        <v>0.2620303</v>
      </c>
      <c r="D61" s="3">
        <f t="shared" si="1"/>
        <v>0.0082319439048</v>
      </c>
      <c r="E61" s="4">
        <f t="shared" si="2"/>
        <v>4.691246560000004E-05</v>
      </c>
      <c r="F61" s="4">
        <f t="shared" si="3"/>
        <v>4.720902100444445E-05</v>
      </c>
      <c r="G61" s="4">
        <f t="shared" si="4"/>
        <v>2352.0232773449998</v>
      </c>
      <c r="H61" s="3">
        <f t="shared" si="7"/>
        <v>4.720902100444445E-05</v>
      </c>
    </row>
    <row r="62" spans="1:8" ht="12.75">
      <c r="A62" s="1">
        <v>48</v>
      </c>
      <c r="B62" s="2">
        <v>0.27255455</v>
      </c>
      <c r="C62" s="2">
        <f t="shared" si="0"/>
        <v>0.26055455</v>
      </c>
      <c r="D62" s="3">
        <f t="shared" si="1"/>
        <v>0.008185581742800001</v>
      </c>
      <c r="E62" s="4">
        <f t="shared" si="2"/>
        <v>4.6790780959999764E-05</v>
      </c>
      <c r="F62" s="4">
        <f t="shared" si="3"/>
        <v>4.742323158222219E-05</v>
      </c>
      <c r="G62" s="4">
        <f t="shared" si="4"/>
        <v>2338.7767239825</v>
      </c>
      <c r="H62" s="3">
        <f t="shared" si="7"/>
        <v>4.742323158222219E-05</v>
      </c>
    </row>
    <row r="63" spans="1:8" ht="12.75">
      <c r="A63" s="1">
        <v>49</v>
      </c>
      <c r="B63" s="2">
        <v>0.27129091</v>
      </c>
      <c r="C63" s="2">
        <f t="shared" si="0"/>
        <v>0.25929091</v>
      </c>
      <c r="D63" s="3">
        <f t="shared" si="1"/>
        <v>0.00814588322856</v>
      </c>
      <c r="E63" s="4">
        <f t="shared" si="2"/>
        <v>4.8787843720000196E-05</v>
      </c>
      <c r="F63" s="4">
        <f t="shared" si="3"/>
        <v>4.7602826382222224E-05</v>
      </c>
      <c r="G63" s="4">
        <f t="shared" si="4"/>
        <v>2327.4341017965</v>
      </c>
      <c r="H63" s="3">
        <f t="shared" si="7"/>
        <v>4.7602826382222224E-05</v>
      </c>
    </row>
    <row r="64" spans="1:8" ht="12.75">
      <c r="A64" s="1">
        <v>50</v>
      </c>
      <c r="B64" s="2">
        <v>0.26970707</v>
      </c>
      <c r="C64" s="2">
        <f t="shared" si="0"/>
        <v>0.25770707</v>
      </c>
      <c r="D64" s="3">
        <f t="shared" si="1"/>
        <v>0.00809612531112</v>
      </c>
      <c r="E64" s="4">
        <f t="shared" si="2"/>
        <v>4.78169322399999E-05</v>
      </c>
      <c r="F64" s="4">
        <f t="shared" si="3"/>
        <v>4.760307654666664E-05</v>
      </c>
      <c r="G64" s="4">
        <f t="shared" si="4"/>
        <v>2313.2173163804996</v>
      </c>
      <c r="H64" s="3">
        <f t="shared" si="7"/>
        <v>4.760307654666664E-05</v>
      </c>
    </row>
    <row r="65" spans="1:8" ht="12.75">
      <c r="A65" s="1">
        <v>51</v>
      </c>
      <c r="B65" s="2">
        <v>0.26845455</v>
      </c>
      <c r="C65" s="2">
        <f t="shared" si="0"/>
        <v>0.25645455</v>
      </c>
      <c r="D65" s="3">
        <f t="shared" si="1"/>
        <v>0.008056776142800003</v>
      </c>
      <c r="E65" s="4">
        <f t="shared" si="2"/>
        <v>4.5934014280000005E-05</v>
      </c>
      <c r="F65" s="4">
        <f t="shared" si="3"/>
        <v>4.721310508444443E-05</v>
      </c>
      <c r="G65" s="4">
        <f t="shared" si="4"/>
        <v>2301.9745089825</v>
      </c>
      <c r="H65" s="3">
        <f t="shared" si="7"/>
        <v>4.721310508444443E-05</v>
      </c>
    </row>
    <row r="66" spans="1:8" ht="12.75">
      <c r="A66" s="1">
        <v>52</v>
      </c>
      <c r="B66" s="2">
        <v>0.26663636</v>
      </c>
      <c r="C66" s="2">
        <f t="shared" si="0"/>
        <v>0.25463636</v>
      </c>
      <c r="D66" s="3">
        <f t="shared" si="1"/>
        <v>0.007999655885760001</v>
      </c>
      <c r="E66" s="4">
        <f t="shared" si="2"/>
        <v>4.874239523999993E-05</v>
      </c>
      <c r="F66" s="4">
        <f t="shared" si="3"/>
        <v>4.6692082360000004E-05</v>
      </c>
      <c r="G66" s="4">
        <f t="shared" si="4"/>
        <v>2285.654162814</v>
      </c>
      <c r="H66" s="3">
        <f t="shared" si="7"/>
        <v>4.6692082360000004E-05</v>
      </c>
    </row>
    <row r="67" spans="1:8" ht="12.75">
      <c r="A67" s="1">
        <v>53</v>
      </c>
      <c r="B67" s="2">
        <v>0.26489796</v>
      </c>
      <c r="C67" s="2">
        <f t="shared" si="0"/>
        <v>0.25289796</v>
      </c>
      <c r="D67" s="3">
        <f t="shared" si="1"/>
        <v>0.007945042311360001</v>
      </c>
      <c r="E67" s="4">
        <f t="shared" si="2"/>
        <v>4.520940424000003E-05</v>
      </c>
      <c r="F67" s="4">
        <f t="shared" si="3"/>
        <v>4.560490840888893E-05</v>
      </c>
      <c r="G67" s="4">
        <f t="shared" si="4"/>
        <v>2270.0500236539997</v>
      </c>
      <c r="H67" s="3">
        <f t="shared" si="7"/>
        <v>4.560490840888893E-05</v>
      </c>
    </row>
    <row r="68" spans="1:8" ht="12.75">
      <c r="A68" s="1">
        <v>54</v>
      </c>
      <c r="B68" s="2">
        <v>0.26378182</v>
      </c>
      <c r="C68" s="2">
        <f t="shared" si="0"/>
        <v>0.25178182</v>
      </c>
      <c r="D68" s="3">
        <f t="shared" si="1"/>
        <v>0.007909977657120001</v>
      </c>
      <c r="E68" s="4">
        <f t="shared" si="2"/>
        <v>4.3897786240000253E-05</v>
      </c>
      <c r="F68" s="4">
        <f t="shared" si="3"/>
        <v>4.423625291555562E-05</v>
      </c>
      <c r="G68" s="4">
        <f t="shared" si="4"/>
        <v>2260.0313835929996</v>
      </c>
      <c r="H68" s="3">
        <f t="shared" si="7"/>
        <v>4.423625291555562E-05</v>
      </c>
    </row>
    <row r="69" spans="1:8" ht="12.75">
      <c r="A69" s="1">
        <v>55</v>
      </c>
      <c r="B69" s="2">
        <v>0.26198182</v>
      </c>
      <c r="C69" s="2">
        <f t="shared" si="0"/>
        <v>0.24998181999999997</v>
      </c>
      <c r="D69" s="3">
        <f t="shared" si="1"/>
        <v>0.00785342885712</v>
      </c>
      <c r="E69" s="4">
        <f t="shared" si="2"/>
        <v>4.360158571999987E-05</v>
      </c>
      <c r="F69" s="4">
        <f t="shared" si="3"/>
        <v>4.301980212444449E-05</v>
      </c>
      <c r="G69" s="4">
        <f t="shared" si="4"/>
        <v>2243.8743135929994</v>
      </c>
      <c r="H69" s="3">
        <f t="shared" si="7"/>
        <v>4.301980212444449E-05</v>
      </c>
    </row>
    <row r="70" spans="1:8" ht="12.75">
      <c r="A70" s="1">
        <v>56</v>
      </c>
      <c r="B70" s="2">
        <v>0.26107273</v>
      </c>
      <c r="C70" s="2">
        <f t="shared" si="0"/>
        <v>0.24907272999999996</v>
      </c>
      <c r="D70" s="3">
        <f t="shared" si="1"/>
        <v>0.00782486888568</v>
      </c>
      <c r="E70" s="4">
        <f t="shared" si="2"/>
        <v>4.00685423600001E-05</v>
      </c>
      <c r="F70" s="4">
        <f t="shared" si="3"/>
        <v>4.238173734666671E-05</v>
      </c>
      <c r="G70" s="4">
        <f t="shared" si="4"/>
        <v>2235.7141853894996</v>
      </c>
      <c r="H70" s="3">
        <f t="shared" si="7"/>
        <v>4.238173734666671E-05</v>
      </c>
    </row>
    <row r="71" spans="1:8" ht="12.75">
      <c r="A71" s="1">
        <v>57</v>
      </c>
      <c r="B71" s="2">
        <v>0.26007071</v>
      </c>
      <c r="C71" s="2">
        <f t="shared" si="0"/>
        <v>0.24807070999999997</v>
      </c>
      <c r="D71" s="3">
        <f t="shared" si="1"/>
        <v>0.007793389425360001</v>
      </c>
      <c r="E71" s="4">
        <f t="shared" si="2"/>
        <v>4.323140052000003E-05</v>
      </c>
      <c r="F71" s="4">
        <f t="shared" si="3"/>
        <v>4.290313240888889E-05</v>
      </c>
      <c r="G71" s="4">
        <f t="shared" si="4"/>
        <v>2226.7199035665</v>
      </c>
      <c r="H71" s="3">
        <f t="shared" si="7"/>
        <v>4.290313240888889E-05</v>
      </c>
    </row>
    <row r="72" spans="1:8" ht="12.75">
      <c r="A72" s="1">
        <v>58</v>
      </c>
      <c r="B72" s="2">
        <v>0.25830909</v>
      </c>
      <c r="C72" s="2">
        <f t="shared" si="0"/>
        <v>0.24630909</v>
      </c>
      <c r="D72" s="3">
        <f t="shared" si="1"/>
        <v>0.007738046371440002</v>
      </c>
      <c r="E72" s="4">
        <f t="shared" si="2"/>
        <v>4.3666250320000044E-05</v>
      </c>
      <c r="F72" s="4">
        <f t="shared" si="3"/>
        <v>4.403686021777778E-05</v>
      </c>
      <c r="G72" s="4">
        <f t="shared" si="4"/>
        <v>2210.9073382035</v>
      </c>
      <c r="H72" s="3">
        <f t="shared" si="7"/>
        <v>4.403686021777778E-05</v>
      </c>
    </row>
    <row r="73" spans="1:8" ht="12.75">
      <c r="A73" s="1">
        <v>59</v>
      </c>
      <c r="B73" s="2">
        <v>0.25724545</v>
      </c>
      <c r="C73" s="2">
        <f t="shared" si="0"/>
        <v>0.24524544999999998</v>
      </c>
      <c r="D73" s="3">
        <f t="shared" si="1"/>
        <v>0.007704631057200001</v>
      </c>
      <c r="E73" s="4">
        <f t="shared" si="2"/>
        <v>4.536281903999977E-05</v>
      </c>
      <c r="F73" s="4">
        <f t="shared" si="3"/>
        <v>4.544181864444442E-05</v>
      </c>
      <c r="G73" s="4">
        <f t="shared" si="4"/>
        <v>2201.3599460174996</v>
      </c>
      <c r="H73" s="3">
        <f t="shared" si="7"/>
        <v>4.544181864444442E-05</v>
      </c>
    </row>
    <row r="74" spans="1:8" ht="12.75">
      <c r="A74" s="1">
        <v>60</v>
      </c>
      <c r="B74" s="2">
        <v>0.25552525</v>
      </c>
      <c r="C74" s="2">
        <f t="shared" si="0"/>
        <v>0.24352524999999997</v>
      </c>
      <c r="D74" s="3">
        <f t="shared" si="1"/>
        <v>0.007650589254000001</v>
      </c>
      <c r="E74" s="4">
        <f t="shared" si="2"/>
        <v>4.807600952000014E-05</v>
      </c>
      <c r="F74" s="4">
        <f t="shared" si="3"/>
        <v>4.625851828888889E-05</v>
      </c>
      <c r="G74" s="4">
        <f t="shared" si="4"/>
        <v>2185.9191727874995</v>
      </c>
      <c r="H74" s="3">
        <f t="shared" si="7"/>
        <v>4.625851828888889E-05</v>
      </c>
    </row>
    <row r="75" spans="1:8" ht="12.75">
      <c r="A75" s="1">
        <v>61</v>
      </c>
      <c r="B75" s="2">
        <v>0.2536422</v>
      </c>
      <c r="C75" s="2">
        <f t="shared" si="0"/>
        <v>0.24164219999999997</v>
      </c>
      <c r="D75" s="3">
        <f t="shared" si="1"/>
        <v>0.0075914313552000005</v>
      </c>
      <c r="E75" s="4">
        <f t="shared" si="2"/>
        <v>4.617199048000004E-05</v>
      </c>
      <c r="F75" s="4">
        <f t="shared" si="3"/>
        <v>4.5996281955555554E-05</v>
      </c>
      <c r="G75" s="4">
        <f t="shared" si="4"/>
        <v>2169.0166335299996</v>
      </c>
      <c r="H75" s="3">
        <f t="shared" si="7"/>
        <v>4.5996281955555554E-05</v>
      </c>
    </row>
    <row r="76" spans="1:8" ht="12.75">
      <c r="A76" s="1">
        <v>62</v>
      </c>
      <c r="B76" s="2">
        <v>0.25240909</v>
      </c>
      <c r="C76" s="2">
        <f t="shared" si="0"/>
        <v>0.24040909</v>
      </c>
      <c r="D76" s="3">
        <f t="shared" si="1"/>
        <v>0.007552691971440002</v>
      </c>
      <c r="E76" s="4">
        <f t="shared" si="2"/>
        <v>4.5362766679999906E-05</v>
      </c>
      <c r="F76" s="4">
        <f t="shared" si="3"/>
        <v>4.496715779111108E-05</v>
      </c>
      <c r="G76" s="4">
        <f t="shared" si="4"/>
        <v>2157.9480532035</v>
      </c>
      <c r="H76" s="3">
        <f t="shared" si="7"/>
        <v>4.496715779111108E-05</v>
      </c>
    </row>
    <row r="77" spans="1:8" ht="12.75">
      <c r="A77" s="1">
        <v>63</v>
      </c>
      <c r="B77" s="2">
        <v>0.25088889</v>
      </c>
      <c r="C77" s="2">
        <f t="shared" si="0"/>
        <v>0.23888888999999996</v>
      </c>
      <c r="D77" s="3">
        <f t="shared" si="1"/>
        <v>0.00750493336824</v>
      </c>
      <c r="E77" s="4">
        <f t="shared" si="2"/>
        <v>4.321019471999994E-05</v>
      </c>
      <c r="F77" s="4">
        <f t="shared" si="3"/>
        <v>4.33522881244444E-05</v>
      </c>
      <c r="G77" s="4">
        <f t="shared" si="4"/>
        <v>2144.3025099734996</v>
      </c>
      <c r="H77" s="3">
        <f t="shared" si="7"/>
        <v>4.33522881244444E-05</v>
      </c>
    </row>
    <row r="78" spans="1:8" ht="12.75">
      <c r="A78" s="1">
        <v>64</v>
      </c>
      <c r="B78" s="2">
        <v>0.24949091</v>
      </c>
      <c r="C78" s="2">
        <f aca="true" t="shared" si="8" ref="C78:C141">B78-$D$8</f>
        <v>0.23749091</v>
      </c>
      <c r="D78" s="3">
        <f t="shared" si="1"/>
        <v>0.007461014428560002</v>
      </c>
      <c r="E78" s="4">
        <f t="shared" si="2"/>
        <v>4.177574015999996E-05</v>
      </c>
      <c r="F78" s="4">
        <f t="shared" si="3"/>
        <v>4.169629258666662E-05</v>
      </c>
      <c r="G78" s="4">
        <f t="shared" si="4"/>
        <v>2131.7540317965</v>
      </c>
      <c r="H78" s="3">
        <f t="shared" si="7"/>
        <v>4.169629258666662E-05</v>
      </c>
    </row>
    <row r="79" spans="1:8" ht="12.75">
      <c r="A79" s="1">
        <v>65</v>
      </c>
      <c r="B79" s="2">
        <v>0.24858182</v>
      </c>
      <c r="C79" s="2">
        <f t="shared" si="8"/>
        <v>0.23658182</v>
      </c>
      <c r="D79" s="3">
        <f aca="true" t="shared" si="9" ref="D79:D142">3.1416*$D$7^2*C79</f>
        <v>0.007432454457120001</v>
      </c>
      <c r="E79" s="4">
        <f t="shared" si="2"/>
        <v>4.009100480000001E-05</v>
      </c>
      <c r="F79" s="4">
        <f t="shared" si="3"/>
        <v>4.034555584888886E-05</v>
      </c>
      <c r="G79" s="4">
        <f t="shared" si="4"/>
        <v>2123.593903593</v>
      </c>
      <c r="H79" s="3">
        <f t="shared" si="7"/>
        <v>4.034555584888886E-05</v>
      </c>
    </row>
    <row r="80" spans="1:8" ht="12.75">
      <c r="A80" s="1">
        <v>66</v>
      </c>
      <c r="B80" s="2">
        <v>0.24727273</v>
      </c>
      <c r="C80" s="2">
        <f t="shared" si="8"/>
        <v>0.23527272999999999</v>
      </c>
      <c r="D80" s="3">
        <f t="shared" si="9"/>
        <v>0.007391328085680001</v>
      </c>
      <c r="E80" s="4">
        <f t="shared" si="2"/>
        <v>3.797424707999991E-05</v>
      </c>
      <c r="F80" s="4">
        <f t="shared" si="3"/>
        <v>3.9632150848888864E-05</v>
      </c>
      <c r="G80" s="4">
        <f t="shared" si="4"/>
        <v>2111.8433153895</v>
      </c>
      <c r="H80" s="3">
        <f t="shared" si="7"/>
        <v>3.9632150848888864E-05</v>
      </c>
    </row>
    <row r="81" spans="1:8" ht="12.75">
      <c r="A81" s="1">
        <v>67</v>
      </c>
      <c r="B81" s="2">
        <v>0.24566364</v>
      </c>
      <c r="C81" s="2">
        <f t="shared" si="8"/>
        <v>0.23366363999999998</v>
      </c>
      <c r="D81" s="3">
        <f t="shared" si="9"/>
        <v>0.007340776914240001</v>
      </c>
      <c r="E81" s="4">
        <f t="shared" si="2"/>
        <v>4.012681904000002E-05</v>
      </c>
      <c r="F81" s="4">
        <f t="shared" si="3"/>
        <v>4.0083470777777787E-05</v>
      </c>
      <c r="G81" s="4">
        <f t="shared" si="4"/>
        <v>2097.3998821859996</v>
      </c>
      <c r="H81" s="3">
        <f t="shared" si="7"/>
        <v>4.0083470777777787E-05</v>
      </c>
    </row>
    <row r="82" spans="1:8" ht="12.75">
      <c r="A82" s="1">
        <v>68</v>
      </c>
      <c r="B82" s="2">
        <v>0.24475229</v>
      </c>
      <c r="C82" s="2">
        <f t="shared" si="8"/>
        <v>0.23275229</v>
      </c>
      <c r="D82" s="3">
        <f t="shared" si="9"/>
        <v>0.007312145942640002</v>
      </c>
      <c r="E82" s="4">
        <f t="shared" si="2"/>
        <v>4.0555228560000055E-05</v>
      </c>
      <c r="F82" s="4">
        <f t="shared" si="3"/>
        <v>4.071800416444447E-05</v>
      </c>
      <c r="G82" s="4">
        <f t="shared" si="4"/>
        <v>2089.2194678835</v>
      </c>
      <c r="H82" s="3">
        <f t="shared" si="7"/>
        <v>4.071800416444447E-05</v>
      </c>
    </row>
    <row r="83" spans="1:8" ht="12.75">
      <c r="A83" s="1">
        <v>69</v>
      </c>
      <c r="B83" s="2">
        <v>0.24363636</v>
      </c>
      <c r="C83" s="2">
        <f t="shared" si="8"/>
        <v>0.23163635999999999</v>
      </c>
      <c r="D83" s="3">
        <f t="shared" si="9"/>
        <v>0.007277087885760001</v>
      </c>
      <c r="E83" s="4">
        <f aca="true" t="shared" si="10" ref="E83:E146">-(D86-D80)/6</f>
        <v>4.322082380000007E-05</v>
      </c>
      <c r="F83" s="4">
        <f t="shared" si="3"/>
        <v>4.131668258666673E-05</v>
      </c>
      <c r="G83" s="4">
        <f t="shared" si="4"/>
        <v>2079.202712814</v>
      </c>
      <c r="H83" s="3">
        <f t="shared" si="7"/>
        <v>4.131668258666673E-05</v>
      </c>
    </row>
    <row r="84" spans="1:8" ht="12.75">
      <c r="A84" s="1">
        <v>70</v>
      </c>
      <c r="B84" s="2">
        <v>0.24182727</v>
      </c>
      <c r="C84" s="2">
        <f t="shared" si="8"/>
        <v>0.22982727</v>
      </c>
      <c r="D84" s="3">
        <f t="shared" si="9"/>
        <v>0.007220253514320002</v>
      </c>
      <c r="E84" s="4">
        <f t="shared" si="10"/>
        <v>4.012681904000002E-05</v>
      </c>
      <c r="F84" s="4">
        <f t="shared" si="3"/>
        <v>4.156641069777784E-05</v>
      </c>
      <c r="G84" s="4">
        <f t="shared" si="4"/>
        <v>2062.9640496105</v>
      </c>
      <c r="H84" s="3">
        <f t="shared" si="7"/>
        <v>4.156641069777784E-05</v>
      </c>
    </row>
    <row r="85" spans="1:8" ht="12.75">
      <c r="A85" s="1">
        <v>71</v>
      </c>
      <c r="B85" s="2">
        <v>0.24083636</v>
      </c>
      <c r="C85" s="2">
        <f t="shared" si="8"/>
        <v>0.22883636</v>
      </c>
      <c r="D85" s="3">
        <f t="shared" si="9"/>
        <v>0.007189123085760001</v>
      </c>
      <c r="E85" s="4">
        <f t="shared" si="10"/>
        <v>4.069675764000015E-05</v>
      </c>
      <c r="F85" s="4">
        <f aca="true" t="shared" si="11" ref="F85:F148">(E83+2*E84+3*E85+2*E86+E87)/9</f>
        <v>4.194980225333341E-05</v>
      </c>
      <c r="G85" s="4">
        <f t="shared" si="4"/>
        <v>2054.0694928139997</v>
      </c>
      <c r="H85" s="3">
        <f t="shared" si="7"/>
        <v>4.194980225333341E-05</v>
      </c>
    </row>
    <row r="86" spans="1:8" ht="12.75">
      <c r="A86" s="1">
        <v>72</v>
      </c>
      <c r="B86" s="2">
        <v>0.23901818</v>
      </c>
      <c r="C86" s="2">
        <f t="shared" si="8"/>
        <v>0.22701817999999999</v>
      </c>
      <c r="D86" s="3">
        <f t="shared" si="9"/>
        <v>0.007132003142880001</v>
      </c>
      <c r="E86" s="4">
        <f t="shared" si="10"/>
        <v>4.5326847720000004E-05</v>
      </c>
      <c r="F86" s="4">
        <f t="shared" si="11"/>
        <v>4.277293054222228E-05</v>
      </c>
      <c r="G86" s="4">
        <f t="shared" si="4"/>
        <v>2037.749236407</v>
      </c>
      <c r="H86" s="3">
        <f t="shared" si="7"/>
        <v>4.277293054222228E-05</v>
      </c>
    </row>
    <row r="87" spans="1:8" ht="12.75">
      <c r="A87" s="1">
        <v>73</v>
      </c>
      <c r="B87" s="2">
        <v>0.238</v>
      </c>
      <c r="C87" s="2">
        <f t="shared" si="8"/>
        <v>0.22599999999999998</v>
      </c>
      <c r="D87" s="3">
        <f t="shared" si="9"/>
        <v>0.007100016000000001</v>
      </c>
      <c r="E87" s="4">
        <f t="shared" si="10"/>
        <v>4.1329790040000106E-05</v>
      </c>
      <c r="F87" s="4">
        <f t="shared" si="11"/>
        <v>4.2847741346666725E-05</v>
      </c>
      <c r="G87" s="4">
        <f t="shared" si="4"/>
        <v>2028.6098999999997</v>
      </c>
      <c r="H87" s="3">
        <f t="shared" si="7"/>
        <v>4.2847741346666725E-05</v>
      </c>
    </row>
    <row r="88" spans="1:8" ht="12.75">
      <c r="A88" s="1">
        <v>74</v>
      </c>
      <c r="B88" s="2">
        <v>0.2369798</v>
      </c>
      <c r="C88" s="2">
        <f t="shared" si="8"/>
        <v>0.22497979999999998</v>
      </c>
      <c r="D88" s="3">
        <f t="shared" si="9"/>
        <v>0.007067965396800001</v>
      </c>
      <c r="E88" s="4">
        <f t="shared" si="10"/>
        <v>4.479591732000002E-05</v>
      </c>
      <c r="F88" s="4">
        <f t="shared" si="11"/>
        <v>4.269811973777779E-05</v>
      </c>
      <c r="G88" s="4">
        <f t="shared" si="4"/>
        <v>2019.4524317699997</v>
      </c>
      <c r="H88" s="3">
        <f t="shared" si="7"/>
        <v>4.269811973777779E-05</v>
      </c>
    </row>
    <row r="89" spans="1:8" ht="12.75">
      <c r="A89" s="1">
        <v>75</v>
      </c>
      <c r="B89" s="2">
        <v>0.23497959</v>
      </c>
      <c r="C89" s="2">
        <f t="shared" si="8"/>
        <v>0.22297958999999998</v>
      </c>
      <c r="D89" s="3">
        <f t="shared" si="9"/>
        <v>0.007005126799440001</v>
      </c>
      <c r="E89" s="4">
        <f t="shared" si="10"/>
        <v>4.069801427999996E-05</v>
      </c>
      <c r="F89" s="4">
        <f t="shared" si="11"/>
        <v>4.195915723999997E-05</v>
      </c>
      <c r="G89" s="4">
        <f t="shared" si="4"/>
        <v>2001.4982467784996</v>
      </c>
      <c r="H89" s="3">
        <f t="shared" si="7"/>
        <v>4.195915723999997E-05</v>
      </c>
    </row>
    <row r="90" spans="1:8" ht="12.75">
      <c r="A90" s="1">
        <v>76</v>
      </c>
      <c r="B90" s="2">
        <v>0.23393388</v>
      </c>
      <c r="C90" s="2">
        <f t="shared" si="8"/>
        <v>0.22193388</v>
      </c>
      <c r="D90" s="3">
        <f t="shared" si="9"/>
        <v>0.006972274774080001</v>
      </c>
      <c r="E90" s="4">
        <f t="shared" si="10"/>
        <v>4.0512869319999884E-05</v>
      </c>
      <c r="F90" s="4">
        <f t="shared" si="11"/>
        <v>4.1611568288888826E-05</v>
      </c>
      <c r="G90" s="4">
        <f t="shared" si="4"/>
        <v>1992.111796962</v>
      </c>
      <c r="H90" s="3">
        <f t="shared" si="7"/>
        <v>4.1611568288888826E-05</v>
      </c>
    </row>
    <row r="91" spans="1:8" ht="12.75">
      <c r="A91" s="1">
        <v>77</v>
      </c>
      <c r="B91" s="2">
        <v>0.23228099</v>
      </c>
      <c r="C91" s="2">
        <f t="shared" si="8"/>
        <v>0.22028098999999998</v>
      </c>
      <c r="D91" s="3">
        <f t="shared" si="9"/>
        <v>0.006920347581840001</v>
      </c>
      <c r="E91" s="4">
        <f t="shared" si="10"/>
        <v>4.3591008999999906E-05</v>
      </c>
      <c r="F91" s="4">
        <f t="shared" si="11"/>
        <v>4.1204626368888825E-05</v>
      </c>
      <c r="G91" s="4">
        <f t="shared" si="4"/>
        <v>1977.2752083884998</v>
      </c>
      <c r="H91" s="3">
        <f t="shared" si="7"/>
        <v>4.1204626368888825E-05</v>
      </c>
    </row>
    <row r="92" spans="1:8" ht="12.75">
      <c r="A92" s="1">
        <v>78</v>
      </c>
      <c r="B92" s="2">
        <v>0.23124545</v>
      </c>
      <c r="C92" s="2">
        <f t="shared" si="8"/>
        <v>0.21924544999999998</v>
      </c>
      <c r="D92" s="3">
        <f t="shared" si="9"/>
        <v>0.006887815057200001</v>
      </c>
      <c r="E92" s="4">
        <f t="shared" si="10"/>
        <v>3.9591542759999983E-05</v>
      </c>
      <c r="F92" s="4">
        <f t="shared" si="11"/>
        <v>4.003581735999994E-05</v>
      </c>
      <c r="G92" s="4">
        <f t="shared" si="4"/>
        <v>1967.9800460174997</v>
      </c>
      <c r="H92" s="3">
        <f t="shared" si="7"/>
        <v>4.003581735999994E-05</v>
      </c>
    </row>
    <row r="93" spans="1:8" ht="12.75">
      <c r="A93" s="1">
        <v>79</v>
      </c>
      <c r="B93" s="2">
        <v>0.23026263</v>
      </c>
      <c r="C93" s="2">
        <f t="shared" si="8"/>
        <v>0.21826262999999999</v>
      </c>
      <c r="D93" s="3">
        <f t="shared" si="9"/>
        <v>0.006856938784080001</v>
      </c>
      <c r="E93" s="4">
        <f t="shared" si="10"/>
        <v>3.916177187999996E-05</v>
      </c>
      <c r="F93" s="4">
        <f t="shared" si="11"/>
        <v>3.871092900888885E-05</v>
      </c>
      <c r="G93" s="4">
        <f aca="true" t="shared" si="12" ref="G93:G156">$D$9*9.81*C93</f>
        <v>1959.1581062744997</v>
      </c>
      <c r="H93" s="3">
        <f t="shared" si="7"/>
        <v>3.871092900888885E-05</v>
      </c>
    </row>
    <row r="94" spans="1:8" ht="12.75">
      <c r="A94" s="1">
        <v>80</v>
      </c>
      <c r="B94" s="2">
        <v>0.22865455</v>
      </c>
      <c r="C94" s="2">
        <f t="shared" si="8"/>
        <v>0.21665455</v>
      </c>
      <c r="D94" s="3">
        <f t="shared" si="9"/>
        <v>0.006806419342800001</v>
      </c>
      <c r="E94" s="4">
        <f t="shared" si="10"/>
        <v>3.55292968799999E-05</v>
      </c>
      <c r="F94" s="4">
        <f t="shared" si="11"/>
        <v>3.762164902222218E-05</v>
      </c>
      <c r="G94" s="4">
        <f t="shared" si="12"/>
        <v>1944.7237389825</v>
      </c>
      <c r="H94" s="3">
        <f t="shared" si="7"/>
        <v>3.762164902222218E-05</v>
      </c>
    </row>
    <row r="95" spans="1:8" ht="12.75">
      <c r="A95" s="1">
        <v>81</v>
      </c>
      <c r="B95" s="2">
        <v>0.22741818</v>
      </c>
      <c r="C95" s="2">
        <f t="shared" si="8"/>
        <v>0.21541818</v>
      </c>
      <c r="D95" s="3">
        <f t="shared" si="9"/>
        <v>0.006767577542880001</v>
      </c>
      <c r="E95" s="4">
        <f t="shared" si="10"/>
        <v>3.7080357160000025E-05</v>
      </c>
      <c r="F95" s="4">
        <f t="shared" si="11"/>
        <v>3.754757125777777E-05</v>
      </c>
      <c r="G95" s="4">
        <f t="shared" si="12"/>
        <v>1933.6258964069998</v>
      </c>
      <c r="H95" s="3">
        <f t="shared" si="7"/>
        <v>3.754757125777777E-05</v>
      </c>
    </row>
    <row r="96" spans="1:8" ht="12.75">
      <c r="A96" s="1">
        <v>82</v>
      </c>
      <c r="B96" s="2">
        <v>0.22645455</v>
      </c>
      <c r="C96" s="2">
        <f t="shared" si="8"/>
        <v>0.21445455</v>
      </c>
      <c r="D96" s="3">
        <f t="shared" si="9"/>
        <v>0.006737304142800001</v>
      </c>
      <c r="E96" s="4">
        <f t="shared" si="10"/>
        <v>3.993114971999999E-05</v>
      </c>
      <c r="F96" s="4">
        <f t="shared" si="11"/>
        <v>3.750922628444445E-05</v>
      </c>
      <c r="G96" s="4">
        <f t="shared" si="12"/>
        <v>1924.9762089824999</v>
      </c>
      <c r="H96" s="3">
        <f t="shared" si="7"/>
        <v>3.750922628444445E-05</v>
      </c>
    </row>
    <row r="97" spans="1:8" ht="12.75">
      <c r="A97" s="1">
        <v>83</v>
      </c>
      <c r="B97" s="2">
        <v>0.22549541</v>
      </c>
      <c r="C97" s="2">
        <f t="shared" si="8"/>
        <v>0.21349541</v>
      </c>
      <c r="D97" s="3">
        <f t="shared" si="9"/>
        <v>0.006707171800560002</v>
      </c>
      <c r="E97" s="4">
        <f t="shared" si="10"/>
        <v>3.660440476000009E-05</v>
      </c>
      <c r="F97" s="4">
        <f t="shared" si="11"/>
        <v>3.6903514168888925E-05</v>
      </c>
      <c r="G97" s="4">
        <f t="shared" si="12"/>
        <v>1916.3668244715</v>
      </c>
      <c r="H97" s="3">
        <f t="shared" si="7"/>
        <v>3.6903514168888925E-05</v>
      </c>
    </row>
    <row r="98" spans="1:8" ht="12.75">
      <c r="A98" s="1">
        <v>84</v>
      </c>
      <c r="B98" s="2">
        <v>0.22416364</v>
      </c>
      <c r="C98" s="2">
        <f t="shared" si="8"/>
        <v>0.21216364</v>
      </c>
      <c r="D98" s="3">
        <f t="shared" si="9"/>
        <v>0.006665332914240001</v>
      </c>
      <c r="E98" s="4">
        <f t="shared" si="10"/>
        <v>3.489076667999996E-05</v>
      </c>
      <c r="F98" s="4">
        <f t="shared" si="11"/>
        <v>3.656705462666671E-05</v>
      </c>
      <c r="G98" s="4">
        <f t="shared" si="12"/>
        <v>1904.4126571859997</v>
      </c>
      <c r="H98" s="3">
        <f t="shared" si="7"/>
        <v>3.656705462666671E-05</v>
      </c>
    </row>
    <row r="99" spans="1:8" ht="12.75">
      <c r="A99" s="1">
        <v>85</v>
      </c>
      <c r="B99" s="2">
        <v>0.22263636</v>
      </c>
      <c r="C99" s="2">
        <f t="shared" si="8"/>
        <v>0.21063636</v>
      </c>
      <c r="D99" s="3">
        <f t="shared" si="9"/>
        <v>0.006617351885760001</v>
      </c>
      <c r="E99" s="4">
        <f t="shared" si="10"/>
        <v>3.559422328000015E-05</v>
      </c>
      <c r="F99" s="4">
        <f t="shared" si="11"/>
        <v>3.680747429333341E-05</v>
      </c>
      <c r="G99" s="4">
        <f t="shared" si="12"/>
        <v>1890.703562814</v>
      </c>
      <c r="H99" s="3">
        <f t="shared" si="7"/>
        <v>3.680747429333341E-05</v>
      </c>
    </row>
    <row r="100" spans="1:8" ht="12.75">
      <c r="A100" s="1">
        <v>86</v>
      </c>
      <c r="B100" s="2">
        <v>0.22166364</v>
      </c>
      <c r="C100" s="2">
        <f t="shared" si="8"/>
        <v>0.20966363999999998</v>
      </c>
      <c r="D100" s="3">
        <f t="shared" si="9"/>
        <v>0.006586792914240001</v>
      </c>
      <c r="E100" s="4">
        <f t="shared" si="10"/>
        <v>4.010278580000006E-05</v>
      </c>
      <c r="F100" s="4">
        <f t="shared" si="11"/>
        <v>3.7430412848888965E-05</v>
      </c>
      <c r="G100" s="4">
        <f t="shared" si="12"/>
        <v>1881.9722821859998</v>
      </c>
      <c r="H100" s="3">
        <f t="shared" si="7"/>
        <v>3.7430412848888965E-05</v>
      </c>
    </row>
    <row r="101" spans="1:8" ht="12.75">
      <c r="A101" s="1">
        <v>87</v>
      </c>
      <c r="B101" s="2">
        <v>0.22075455</v>
      </c>
      <c r="C101" s="2">
        <f t="shared" si="8"/>
        <v>0.20875454999999998</v>
      </c>
      <c r="D101" s="3">
        <f t="shared" si="9"/>
        <v>0.006558232942800001</v>
      </c>
      <c r="E101" s="4">
        <f t="shared" si="10"/>
        <v>3.78930890800001E-05</v>
      </c>
      <c r="F101" s="4">
        <f t="shared" si="11"/>
        <v>3.7667312760000065E-05</v>
      </c>
      <c r="G101" s="4">
        <f t="shared" si="12"/>
        <v>1873.8121539824997</v>
      </c>
      <c r="H101" s="3">
        <f t="shared" si="7"/>
        <v>3.7667312760000065E-05</v>
      </c>
    </row>
    <row r="102" spans="1:8" ht="12.75">
      <c r="A102" s="1">
        <v>88</v>
      </c>
      <c r="B102" s="2">
        <v>0.21965657</v>
      </c>
      <c r="C102" s="2">
        <f t="shared" si="8"/>
        <v>0.20765656999999998</v>
      </c>
      <c r="D102" s="3">
        <f t="shared" si="9"/>
        <v>0.0065237388031200005</v>
      </c>
      <c r="E102" s="4">
        <f t="shared" si="10"/>
        <v>3.469996684E-05</v>
      </c>
      <c r="F102" s="4">
        <f t="shared" si="11"/>
        <v>3.7818813511111146E-05</v>
      </c>
      <c r="G102" s="4">
        <f t="shared" si="12"/>
        <v>1863.9565208054998</v>
      </c>
      <c r="H102" s="3">
        <f t="shared" si="7"/>
        <v>3.7818813511111146E-05</v>
      </c>
    </row>
    <row r="103" spans="1:8" ht="12.75">
      <c r="A103" s="1">
        <v>89</v>
      </c>
      <c r="B103" s="2">
        <v>0.21783636</v>
      </c>
      <c r="C103" s="2">
        <f t="shared" si="8"/>
        <v>0.20583636</v>
      </c>
      <c r="D103" s="3">
        <f t="shared" si="9"/>
        <v>0.006466555085760001</v>
      </c>
      <c r="E103" s="4">
        <f t="shared" si="10"/>
        <v>4.012681904000002E-05</v>
      </c>
      <c r="F103" s="4">
        <f t="shared" si="11"/>
        <v>3.856276766222224E-05</v>
      </c>
      <c r="G103" s="4">
        <f t="shared" si="12"/>
        <v>1847.6180428139999</v>
      </c>
      <c r="H103" s="3">
        <f t="shared" si="7"/>
        <v>3.856276766222224E-05</v>
      </c>
    </row>
    <row r="104" spans="1:8" ht="12.75">
      <c r="A104" s="1">
        <v>90</v>
      </c>
      <c r="B104" s="2">
        <v>0.21692661</v>
      </c>
      <c r="C104" s="2">
        <f t="shared" si="8"/>
        <v>0.20492660999999998</v>
      </c>
      <c r="D104" s="3">
        <f t="shared" si="9"/>
        <v>0.00643797437976</v>
      </c>
      <c r="E104" s="4">
        <f t="shared" si="10"/>
        <v>4.012681904000002E-05</v>
      </c>
      <c r="F104" s="4">
        <f t="shared" si="11"/>
        <v>3.871110354222225E-05</v>
      </c>
      <c r="G104" s="4">
        <f t="shared" si="12"/>
        <v>1839.4519903514997</v>
      </c>
      <c r="H104" s="3">
        <f t="shared" si="7"/>
        <v>3.871110354222225E-05</v>
      </c>
    </row>
    <row r="105" spans="1:8" ht="12.75">
      <c r="A105" s="1">
        <v>91</v>
      </c>
      <c r="B105" s="2">
        <v>0.21600917</v>
      </c>
      <c r="C105" s="2">
        <f t="shared" si="8"/>
        <v>0.20400917</v>
      </c>
      <c r="D105" s="3">
        <f t="shared" si="9"/>
        <v>0.006409152084720001</v>
      </c>
      <c r="E105" s="4">
        <f t="shared" si="10"/>
        <v>3.913779100000002E-05</v>
      </c>
      <c r="F105" s="4">
        <f t="shared" si="11"/>
        <v>3.84574833377778E-05</v>
      </c>
      <c r="G105" s="4">
        <f t="shared" si="12"/>
        <v>1831.2169112954998</v>
      </c>
      <c r="H105" s="3">
        <f t="shared" si="7"/>
        <v>3.84574833377778E-05</v>
      </c>
    </row>
    <row r="106" spans="1:8" ht="12.75">
      <c r="A106" s="1">
        <v>92</v>
      </c>
      <c r="B106" s="2">
        <v>0.214</v>
      </c>
      <c r="C106" s="2">
        <f t="shared" si="8"/>
        <v>0.20199999999999999</v>
      </c>
      <c r="D106" s="3">
        <f t="shared" si="9"/>
        <v>0.006346032000000001</v>
      </c>
      <c r="E106" s="4">
        <f t="shared" si="10"/>
        <v>3.479028784000006E-05</v>
      </c>
      <c r="F106" s="4">
        <f t="shared" si="11"/>
        <v>3.781541592888893E-05</v>
      </c>
      <c r="G106" s="4">
        <f t="shared" si="12"/>
        <v>1813.1822999999997</v>
      </c>
      <c r="H106" s="3">
        <f t="shared" si="7"/>
        <v>3.781541592888893E-05</v>
      </c>
    </row>
    <row r="107" spans="1:8" ht="12.75">
      <c r="A107" s="1">
        <v>93</v>
      </c>
      <c r="B107" s="2">
        <v>0.21309091</v>
      </c>
      <c r="C107" s="2">
        <f t="shared" si="8"/>
        <v>0.20109090999999998</v>
      </c>
      <c r="D107" s="3">
        <f t="shared" si="9"/>
        <v>0.006317472028560001</v>
      </c>
      <c r="E107" s="4">
        <f t="shared" si="10"/>
        <v>3.874294424000002E-05</v>
      </c>
      <c r="F107" s="4">
        <f t="shared" si="11"/>
        <v>3.77535031377778E-05</v>
      </c>
      <c r="G107" s="4">
        <f t="shared" si="12"/>
        <v>1805.0221717964998</v>
      </c>
      <c r="H107" s="3">
        <f t="shared" si="7"/>
        <v>3.77535031377778E-05</v>
      </c>
    </row>
    <row r="108" spans="1:8" ht="12.75">
      <c r="A108" s="1">
        <v>94</v>
      </c>
      <c r="B108" s="2">
        <v>0.21218182</v>
      </c>
      <c r="C108" s="2">
        <f t="shared" si="8"/>
        <v>0.20018181999999998</v>
      </c>
      <c r="D108" s="3">
        <f t="shared" si="9"/>
        <v>0.00628891205712</v>
      </c>
      <c r="E108" s="4">
        <f t="shared" si="10"/>
        <v>4.007959032000007E-05</v>
      </c>
      <c r="F108" s="4">
        <f t="shared" si="11"/>
        <v>3.741734030222224E-05</v>
      </c>
      <c r="G108" s="4">
        <f t="shared" si="12"/>
        <v>1796.8620435929997</v>
      </c>
      <c r="H108" s="3">
        <f t="shared" si="7"/>
        <v>3.741734030222224E-05</v>
      </c>
    </row>
    <row r="109" spans="1:8" ht="12.75">
      <c r="A109" s="1">
        <v>95</v>
      </c>
      <c r="B109" s="2">
        <v>0.21119192</v>
      </c>
      <c r="C109" s="2">
        <f t="shared" si="8"/>
        <v>0.19919192</v>
      </c>
      <c r="D109" s="3">
        <f t="shared" si="9"/>
        <v>0.006257813358720001</v>
      </c>
      <c r="E109" s="4">
        <f t="shared" si="10"/>
        <v>3.467514819999994E-05</v>
      </c>
      <c r="F109" s="4">
        <f t="shared" si="11"/>
        <v>3.640000295555555E-05</v>
      </c>
      <c r="G109" s="4">
        <f t="shared" si="12"/>
        <v>1787.9765527079999</v>
      </c>
      <c r="H109" s="3">
        <f aca="true" t="shared" si="13" ref="H109:H172">F109</f>
        <v>3.640000295555555E-05</v>
      </c>
    </row>
    <row r="110" spans="1:8" ht="12.75">
      <c r="A110" s="1">
        <v>96</v>
      </c>
      <c r="B110" s="2">
        <v>0.20952727</v>
      </c>
      <c r="C110" s="2">
        <f t="shared" si="8"/>
        <v>0.19752726999999998</v>
      </c>
      <c r="D110" s="3">
        <f t="shared" si="9"/>
        <v>0.00620551671432</v>
      </c>
      <c r="E110" s="4">
        <f t="shared" si="10"/>
        <v>3.489081903999998E-05</v>
      </c>
      <c r="F110" s="4">
        <f t="shared" si="11"/>
        <v>3.5397675475555535E-05</v>
      </c>
      <c r="G110" s="4">
        <f t="shared" si="12"/>
        <v>1773.0344046104997</v>
      </c>
      <c r="H110" s="3">
        <f t="shared" si="13"/>
        <v>3.5397675475555535E-05</v>
      </c>
    </row>
    <row r="111" spans="1:8" ht="12.75">
      <c r="A111" s="1">
        <v>97</v>
      </c>
      <c r="B111" s="2">
        <v>0.20835455</v>
      </c>
      <c r="C111" s="2">
        <f t="shared" si="8"/>
        <v>0.19635455</v>
      </c>
      <c r="D111" s="3">
        <f t="shared" si="9"/>
        <v>0.006168674542800001</v>
      </c>
      <c r="E111" s="4">
        <f t="shared" si="10"/>
        <v>3.489081903999998E-05</v>
      </c>
      <c r="F111" s="4">
        <f t="shared" si="11"/>
        <v>3.462766931555551E-05</v>
      </c>
      <c r="G111" s="4">
        <f t="shared" si="12"/>
        <v>1762.5078939824998</v>
      </c>
      <c r="H111" s="3">
        <f t="shared" si="13"/>
        <v>3.462766931555551E-05</v>
      </c>
    </row>
    <row r="112" spans="1:8" ht="12.75">
      <c r="A112" s="1">
        <v>98</v>
      </c>
      <c r="B112" s="2">
        <v>0.20737755</v>
      </c>
      <c r="C112" s="2">
        <f t="shared" si="8"/>
        <v>0.19537754999999998</v>
      </c>
      <c r="D112" s="3">
        <f t="shared" si="9"/>
        <v>0.006137981110800001</v>
      </c>
      <c r="E112" s="4">
        <f t="shared" si="10"/>
        <v>3.469509735999993E-05</v>
      </c>
      <c r="F112" s="4">
        <f t="shared" si="11"/>
        <v>3.443419329777773E-05</v>
      </c>
      <c r="G112" s="4">
        <f t="shared" si="12"/>
        <v>1753.7381954324999</v>
      </c>
      <c r="H112" s="3">
        <f t="shared" si="13"/>
        <v>3.443419329777773E-05</v>
      </c>
    </row>
    <row r="113" spans="1:8" ht="12.75">
      <c r="A113" s="1">
        <v>99</v>
      </c>
      <c r="B113" s="2">
        <v>0.20642727</v>
      </c>
      <c r="C113" s="2">
        <f t="shared" si="8"/>
        <v>0.19442726999999999</v>
      </c>
      <c r="D113" s="3">
        <f t="shared" si="9"/>
        <v>0.006108127114320001</v>
      </c>
      <c r="E113" s="4">
        <f t="shared" si="10"/>
        <v>3.3129585719999934E-05</v>
      </c>
      <c r="F113" s="4">
        <f t="shared" si="11"/>
        <v>3.423484132444441E-05</v>
      </c>
      <c r="G113" s="4">
        <f t="shared" si="12"/>
        <v>1745.2083396104997</v>
      </c>
      <c r="H113" s="3">
        <f t="shared" si="13"/>
        <v>3.423484132444441E-05</v>
      </c>
    </row>
    <row r="114" spans="1:8" ht="12.75">
      <c r="A114" s="1">
        <v>100</v>
      </c>
      <c r="B114" s="2">
        <v>0.20551818</v>
      </c>
      <c r="C114" s="2">
        <f t="shared" si="8"/>
        <v>0.19351817999999998</v>
      </c>
      <c r="D114" s="3">
        <f t="shared" si="9"/>
        <v>0.0060795671428800005</v>
      </c>
      <c r="E114" s="4">
        <f t="shared" si="10"/>
        <v>3.489081903999998E-05</v>
      </c>
      <c r="F114" s="4">
        <f t="shared" si="11"/>
        <v>3.4422796271111103E-05</v>
      </c>
      <c r="G114" s="4">
        <f t="shared" si="12"/>
        <v>1737.0482114069998</v>
      </c>
      <c r="H114" s="3">
        <f t="shared" si="13"/>
        <v>3.4422796271111103E-05</v>
      </c>
    </row>
    <row r="115" spans="1:8" ht="12.75">
      <c r="A115" s="1">
        <v>101</v>
      </c>
      <c r="B115" s="2">
        <v>0.20456566</v>
      </c>
      <c r="C115" s="2">
        <f t="shared" si="8"/>
        <v>0.19256566</v>
      </c>
      <c r="D115" s="3">
        <f t="shared" si="9"/>
        <v>0.006049642774560001</v>
      </c>
      <c r="E115" s="4">
        <f t="shared" si="10"/>
        <v>3.466216292000009E-05</v>
      </c>
      <c r="F115" s="4">
        <f t="shared" si="11"/>
        <v>3.4610745400000014E-05</v>
      </c>
      <c r="G115" s="4">
        <f t="shared" si="12"/>
        <v>1728.498249009</v>
      </c>
      <c r="H115" s="3">
        <f t="shared" si="13"/>
        <v>3.4610745400000014E-05</v>
      </c>
    </row>
    <row r="116" spans="1:8" ht="12.75">
      <c r="A116" s="1">
        <v>102</v>
      </c>
      <c r="B116" s="2">
        <v>0.2032</v>
      </c>
      <c r="C116" s="2">
        <f t="shared" si="8"/>
        <v>0.19119999999999998</v>
      </c>
      <c r="D116" s="3">
        <f t="shared" si="9"/>
        <v>0.006006739200000001</v>
      </c>
      <c r="E116" s="4">
        <f t="shared" si="10"/>
        <v>3.4854114679999975E-05</v>
      </c>
      <c r="F116" s="4">
        <f t="shared" si="11"/>
        <v>3.480601911111112E-05</v>
      </c>
      <c r="G116" s="4">
        <f t="shared" si="12"/>
        <v>1716.2398799999999</v>
      </c>
      <c r="H116" s="3">
        <f t="shared" si="13"/>
        <v>3.480601911111112E-05</v>
      </c>
    </row>
    <row r="117" spans="1:8" ht="12.75">
      <c r="A117" s="1">
        <v>103</v>
      </c>
      <c r="B117" s="2">
        <v>0.20169091</v>
      </c>
      <c r="C117" s="2">
        <f t="shared" si="8"/>
        <v>0.18969091</v>
      </c>
      <c r="D117" s="3">
        <f t="shared" si="9"/>
        <v>0.005959329628560001</v>
      </c>
      <c r="E117" s="4">
        <f t="shared" si="10"/>
        <v>3.489076667999996E-05</v>
      </c>
      <c r="F117" s="4">
        <f t="shared" si="11"/>
        <v>3.4587811720000026E-05</v>
      </c>
      <c r="G117" s="4">
        <f t="shared" si="12"/>
        <v>1702.6940617965</v>
      </c>
      <c r="H117" s="3">
        <f t="shared" si="13"/>
        <v>3.4587811720000026E-05</v>
      </c>
    </row>
    <row r="118" spans="1:8" ht="12.75">
      <c r="A118" s="1">
        <v>104</v>
      </c>
      <c r="B118" s="2">
        <v>0.20075758</v>
      </c>
      <c r="C118" s="2">
        <f t="shared" si="8"/>
        <v>0.18875757999999998</v>
      </c>
      <c r="D118" s="3">
        <f t="shared" si="9"/>
        <v>0.00593000813328</v>
      </c>
      <c r="E118" s="4">
        <f t="shared" si="10"/>
        <v>3.4695149720000096E-05</v>
      </c>
      <c r="F118" s="4">
        <f t="shared" si="11"/>
        <v>3.38037032666667E-05</v>
      </c>
      <c r="G118" s="4">
        <f t="shared" si="12"/>
        <v>1694.3163517169999</v>
      </c>
      <c r="H118" s="3">
        <f t="shared" si="13"/>
        <v>3.38037032666667E-05</v>
      </c>
    </row>
    <row r="119" spans="1:8" ht="12.75">
      <c r="A119" s="1">
        <v>105</v>
      </c>
      <c r="B119" s="2">
        <v>0.19977064</v>
      </c>
      <c r="C119" s="2">
        <f t="shared" si="8"/>
        <v>0.18777064</v>
      </c>
      <c r="D119" s="3">
        <f t="shared" si="9"/>
        <v>0.005899002426240001</v>
      </c>
      <c r="E119" s="4">
        <f t="shared" si="10"/>
        <v>3.285731372000006E-05</v>
      </c>
      <c r="F119" s="4">
        <f t="shared" si="11"/>
        <v>3.295481385777781E-05</v>
      </c>
      <c r="G119" s="4">
        <f t="shared" si="12"/>
        <v>1685.457430236</v>
      </c>
      <c r="H119" s="3">
        <f t="shared" si="13"/>
        <v>3.295481385777781E-05</v>
      </c>
    </row>
    <row r="120" spans="1:8" ht="12.75">
      <c r="A120" s="1">
        <v>106</v>
      </c>
      <c r="B120" s="2">
        <v>0.19885455</v>
      </c>
      <c r="C120" s="2">
        <f t="shared" si="8"/>
        <v>0.18685454999999998</v>
      </c>
      <c r="D120" s="3">
        <f t="shared" si="9"/>
        <v>0.005870222542800001</v>
      </c>
      <c r="E120" s="4">
        <f t="shared" si="10"/>
        <v>2.979760475999999E-05</v>
      </c>
      <c r="F120" s="4">
        <f t="shared" si="11"/>
        <v>3.254546919555557E-05</v>
      </c>
      <c r="G120" s="4">
        <f t="shared" si="12"/>
        <v>1677.2344689824997</v>
      </c>
      <c r="H120" s="3">
        <f t="shared" si="13"/>
        <v>3.254546919555557E-05</v>
      </c>
    </row>
    <row r="121" spans="1:8" ht="12.75">
      <c r="A121" s="1">
        <v>107</v>
      </c>
      <c r="B121" s="2">
        <v>0.19793939</v>
      </c>
      <c r="C121" s="2">
        <f t="shared" si="8"/>
        <v>0.18593938999999998</v>
      </c>
      <c r="D121" s="3">
        <f t="shared" si="9"/>
        <v>0.005841471876240001</v>
      </c>
      <c r="E121" s="4">
        <f t="shared" si="10"/>
        <v>3.414510791999994E-05</v>
      </c>
      <c r="F121" s="4">
        <f t="shared" si="11"/>
        <v>3.2797233528888885E-05</v>
      </c>
      <c r="G121" s="4">
        <f t="shared" si="12"/>
        <v>1669.0198555484997</v>
      </c>
      <c r="H121" s="3">
        <f t="shared" si="13"/>
        <v>3.2797233528888885E-05</v>
      </c>
    </row>
    <row r="122" spans="1:8" ht="12.75">
      <c r="A122" s="1">
        <v>108</v>
      </c>
      <c r="B122" s="2">
        <v>0.19692473</v>
      </c>
      <c r="C122" s="2">
        <f t="shared" si="8"/>
        <v>0.18492472999999998</v>
      </c>
      <c r="D122" s="3">
        <f t="shared" si="9"/>
        <v>0.00580959531768</v>
      </c>
      <c r="E122" s="4">
        <f t="shared" si="10"/>
        <v>3.48164154800001E-05</v>
      </c>
      <c r="F122" s="4">
        <f t="shared" si="11"/>
        <v>3.2718187382222214E-05</v>
      </c>
      <c r="G122" s="4">
        <f t="shared" si="12"/>
        <v>1659.9121151894997</v>
      </c>
      <c r="H122" s="3">
        <f t="shared" si="13"/>
        <v>3.2718187382222214E-05</v>
      </c>
    </row>
    <row r="123" spans="1:8" ht="12.75">
      <c r="A123" s="1">
        <v>109</v>
      </c>
      <c r="B123" s="2">
        <v>0.196</v>
      </c>
      <c r="C123" s="2">
        <f t="shared" si="8"/>
        <v>0.184</v>
      </c>
      <c r="D123" s="3">
        <f t="shared" si="9"/>
        <v>0.005780544000000001</v>
      </c>
      <c r="E123" s="4">
        <f t="shared" si="10"/>
        <v>3.065442379999991E-05</v>
      </c>
      <c r="F123" s="4">
        <f t="shared" si="11"/>
        <v>3.2487599759999954E-05</v>
      </c>
      <c r="G123" s="4">
        <f t="shared" si="12"/>
        <v>1651.6116</v>
      </c>
      <c r="H123" s="3">
        <f t="shared" si="13"/>
        <v>3.2487599759999954E-05</v>
      </c>
    </row>
    <row r="124" spans="1:8" ht="12.75">
      <c r="A124" s="1">
        <v>110</v>
      </c>
      <c r="B124" s="2">
        <v>0.19423636</v>
      </c>
      <c r="C124" s="2">
        <f t="shared" si="8"/>
        <v>0.18223636</v>
      </c>
      <c r="D124" s="3">
        <f t="shared" si="9"/>
        <v>0.005725137485760001</v>
      </c>
      <c r="E124" s="4">
        <f t="shared" si="10"/>
        <v>3.061777179999992E-05</v>
      </c>
      <c r="F124" s="4">
        <f t="shared" si="11"/>
        <v>3.268877269777772E-05</v>
      </c>
      <c r="G124" s="4">
        <f t="shared" si="12"/>
        <v>1635.7809028139998</v>
      </c>
      <c r="H124" s="3">
        <f t="shared" si="13"/>
        <v>3.268877269777772E-05</v>
      </c>
    </row>
    <row r="125" spans="1:8" ht="12.75">
      <c r="A125" s="1">
        <v>111</v>
      </c>
      <c r="B125" s="2">
        <v>0.19312121</v>
      </c>
      <c r="C125" s="2">
        <f t="shared" si="8"/>
        <v>0.18112120999999998</v>
      </c>
      <c r="D125" s="3">
        <f t="shared" si="9"/>
        <v>0.005690103933360001</v>
      </c>
      <c r="E125" s="4">
        <f t="shared" si="10"/>
        <v>3.541164395999986E-05</v>
      </c>
      <c r="F125" s="4">
        <f t="shared" si="11"/>
        <v>3.330180357777772E-05</v>
      </c>
      <c r="G125" s="4">
        <f t="shared" si="12"/>
        <v>1625.7711491414998</v>
      </c>
      <c r="H125" s="3">
        <f t="shared" si="13"/>
        <v>3.330180357777772E-05</v>
      </c>
    </row>
    <row r="126" spans="1:8" ht="12.75">
      <c r="A126" s="1">
        <v>112</v>
      </c>
      <c r="B126" s="2">
        <v>0.193</v>
      </c>
      <c r="C126" s="2">
        <f t="shared" si="8"/>
        <v>0.181</v>
      </c>
      <c r="D126" s="3">
        <f t="shared" si="9"/>
        <v>0.005686296000000001</v>
      </c>
      <c r="E126" s="4">
        <f t="shared" si="10"/>
        <v>3.53970878800001E-05</v>
      </c>
      <c r="F126" s="4">
        <f t="shared" si="11"/>
        <v>3.325194522222219E-05</v>
      </c>
      <c r="G126" s="4">
        <f t="shared" si="12"/>
        <v>1624.6831499999998</v>
      </c>
      <c r="H126" s="3">
        <f t="shared" si="13"/>
        <v>3.325194522222219E-05</v>
      </c>
    </row>
    <row r="127" spans="1:8" ht="12.75">
      <c r="A127" s="1">
        <v>113</v>
      </c>
      <c r="B127" s="2">
        <v>0.19209184</v>
      </c>
      <c r="C127" s="2">
        <f t="shared" si="8"/>
        <v>0.18009184</v>
      </c>
      <c r="D127" s="3">
        <f t="shared" si="9"/>
        <v>0.005657765245440001</v>
      </c>
      <c r="E127" s="4">
        <f t="shared" si="10"/>
        <v>3.079715715999994E-05</v>
      </c>
      <c r="F127" s="4">
        <f t="shared" si="11"/>
        <v>3.2560694319999986E-05</v>
      </c>
      <c r="G127" s="4">
        <f t="shared" si="12"/>
        <v>1616.531369616</v>
      </c>
      <c r="H127" s="3">
        <f t="shared" si="13"/>
        <v>3.2560694319999986E-05</v>
      </c>
    </row>
    <row r="128" spans="1:8" ht="12.75">
      <c r="A128" s="1">
        <v>114</v>
      </c>
      <c r="B128" s="2">
        <v>0.19016162</v>
      </c>
      <c r="C128" s="2">
        <f t="shared" si="8"/>
        <v>0.17816162</v>
      </c>
      <c r="D128" s="3">
        <f t="shared" si="9"/>
        <v>0.005597125453920001</v>
      </c>
      <c r="E128" s="4">
        <f t="shared" si="10"/>
        <v>3.004086931999994E-05</v>
      </c>
      <c r="F128" s="4">
        <f t="shared" si="11"/>
        <v>3.2246726306666675E-05</v>
      </c>
      <c r="G128" s="4">
        <f t="shared" si="12"/>
        <v>1599.205425363</v>
      </c>
      <c r="H128" s="3">
        <f t="shared" si="13"/>
        <v>3.2246726306666675E-05</v>
      </c>
    </row>
    <row r="129" spans="1:8" ht="12.75">
      <c r="A129" s="1">
        <v>115</v>
      </c>
      <c r="B129" s="2">
        <v>0.18923967</v>
      </c>
      <c r="C129" s="2">
        <f t="shared" si="8"/>
        <v>0.17723967</v>
      </c>
      <c r="D129" s="3">
        <f t="shared" si="9"/>
        <v>0.005568161472720001</v>
      </c>
      <c r="E129" s="4">
        <f t="shared" si="10"/>
        <v>3.4367219040000105E-05</v>
      </c>
      <c r="F129" s="4">
        <f t="shared" si="11"/>
        <v>3.2443884977777794E-05</v>
      </c>
      <c r="G129" s="4">
        <f t="shared" si="12"/>
        <v>1590.9298638704997</v>
      </c>
      <c r="H129" s="3">
        <f t="shared" si="13"/>
        <v>3.2443884977777794E-05</v>
      </c>
    </row>
    <row r="130" spans="1:8" ht="12.75">
      <c r="A130" s="1">
        <v>116</v>
      </c>
      <c r="B130" s="2">
        <v>0.18835455</v>
      </c>
      <c r="C130" s="2">
        <f t="shared" si="8"/>
        <v>0.17635455</v>
      </c>
      <c r="D130" s="3">
        <f t="shared" si="9"/>
        <v>0.005540354542800001</v>
      </c>
      <c r="E130" s="4">
        <f t="shared" si="10"/>
        <v>3.437208852000003E-05</v>
      </c>
      <c r="F130" s="4">
        <f t="shared" si="11"/>
        <v>3.221792830666667E-05</v>
      </c>
      <c r="G130" s="4">
        <f t="shared" si="12"/>
        <v>1582.9848939825</v>
      </c>
      <c r="H130" s="3">
        <f t="shared" si="13"/>
        <v>3.221792830666667E-05</v>
      </c>
    </row>
    <row r="131" spans="1:8" ht="12.75">
      <c r="A131" s="1">
        <v>117</v>
      </c>
      <c r="B131" s="2">
        <v>0.18738384</v>
      </c>
      <c r="C131" s="2">
        <f t="shared" si="8"/>
        <v>0.17538383999999999</v>
      </c>
      <c r="D131" s="3">
        <f t="shared" si="9"/>
        <v>0.005509858717440001</v>
      </c>
      <c r="E131" s="4">
        <f t="shared" si="10"/>
        <v>2.9270234839999954E-05</v>
      </c>
      <c r="F131" s="4">
        <f t="shared" si="11"/>
        <v>3.107061598666664E-05</v>
      </c>
      <c r="G131" s="4">
        <f t="shared" si="12"/>
        <v>1574.2716554159997</v>
      </c>
      <c r="H131" s="3">
        <f t="shared" si="13"/>
        <v>3.107061598666664E-05</v>
      </c>
    </row>
    <row r="132" spans="1:8" ht="12.75">
      <c r="A132" s="1">
        <v>118</v>
      </c>
      <c r="B132" s="2">
        <v>0.18643636</v>
      </c>
      <c r="C132" s="2">
        <f t="shared" si="8"/>
        <v>0.17443635999999998</v>
      </c>
      <c r="D132" s="3">
        <f t="shared" si="9"/>
        <v>0.005480092685760001</v>
      </c>
      <c r="E132" s="4">
        <f t="shared" si="10"/>
        <v>2.952931211999991E-05</v>
      </c>
      <c r="F132" s="4">
        <f t="shared" si="11"/>
        <v>3.0029914444444398E-05</v>
      </c>
      <c r="G132" s="4">
        <f t="shared" si="12"/>
        <v>1565.7669328139998</v>
      </c>
      <c r="H132" s="3">
        <f t="shared" si="13"/>
        <v>3.0029914444444398E-05</v>
      </c>
    </row>
    <row r="133" spans="1:8" ht="12.75">
      <c r="A133" s="1">
        <v>119</v>
      </c>
      <c r="B133" s="2">
        <v>0.18552727</v>
      </c>
      <c r="C133" s="2">
        <f t="shared" si="8"/>
        <v>0.17352726999999998</v>
      </c>
      <c r="D133" s="3">
        <f t="shared" si="9"/>
        <v>0.005451532714320001</v>
      </c>
      <c r="E133" s="4">
        <f t="shared" si="10"/>
        <v>2.9654819039999936E-05</v>
      </c>
      <c r="F133" s="4">
        <f t="shared" si="11"/>
        <v>2.9540697511111076E-05</v>
      </c>
      <c r="G133" s="4">
        <f t="shared" si="12"/>
        <v>1557.6068046104997</v>
      </c>
      <c r="H133" s="3">
        <f t="shared" si="13"/>
        <v>2.9540697511111076E-05</v>
      </c>
    </row>
    <row r="134" spans="1:8" ht="12.75">
      <c r="A134" s="1">
        <v>120</v>
      </c>
      <c r="B134" s="2">
        <v>0.18457143</v>
      </c>
      <c r="C134" s="2">
        <f t="shared" si="8"/>
        <v>0.17257143</v>
      </c>
      <c r="D134" s="3">
        <f t="shared" si="9"/>
        <v>0.005421504044880001</v>
      </c>
      <c r="E134" s="4">
        <f t="shared" si="10"/>
        <v>2.9459097360000033E-05</v>
      </c>
      <c r="F134" s="4">
        <f t="shared" si="11"/>
        <v>2.957561581333334E-05</v>
      </c>
      <c r="G134" s="4">
        <f t="shared" si="12"/>
        <v>1549.0270413945</v>
      </c>
      <c r="H134" s="3">
        <f t="shared" si="13"/>
        <v>2.957561581333334E-05</v>
      </c>
    </row>
    <row r="135" spans="1:8" ht="12.75">
      <c r="A135" s="1">
        <v>121</v>
      </c>
      <c r="B135" s="2">
        <v>0.1836</v>
      </c>
      <c r="C135" s="2">
        <f t="shared" si="8"/>
        <v>0.1716</v>
      </c>
      <c r="D135" s="3">
        <f t="shared" si="9"/>
        <v>0.005390985600000001</v>
      </c>
      <c r="E135" s="4">
        <f t="shared" si="10"/>
        <v>2.9654766680000066E-05</v>
      </c>
      <c r="F135" s="4">
        <f t="shared" si="11"/>
        <v>2.9587036111111175E-05</v>
      </c>
      <c r="G135" s="4">
        <f t="shared" si="12"/>
        <v>1540.30734</v>
      </c>
      <c r="H135" s="3">
        <f t="shared" si="13"/>
        <v>2.9587036111111175E-05</v>
      </c>
    </row>
    <row r="136" spans="1:8" ht="12.75">
      <c r="A136" s="1">
        <v>122</v>
      </c>
      <c r="B136" s="2">
        <v>0.18269091</v>
      </c>
      <c r="C136" s="2">
        <f t="shared" si="8"/>
        <v>0.17069091</v>
      </c>
      <c r="D136" s="3">
        <f t="shared" si="9"/>
        <v>0.0053624256285600014</v>
      </c>
      <c r="E136" s="4">
        <f t="shared" si="10"/>
        <v>2.9654766680000066E-05</v>
      </c>
      <c r="F136" s="4">
        <f t="shared" si="11"/>
        <v>2.9585034795555653E-05</v>
      </c>
      <c r="G136" s="4">
        <f t="shared" si="12"/>
        <v>1532.1472117965</v>
      </c>
      <c r="H136" s="3">
        <f t="shared" si="13"/>
        <v>2.9585034795555653E-05</v>
      </c>
    </row>
    <row r="137" spans="1:8" ht="12.75">
      <c r="A137" s="1">
        <v>123</v>
      </c>
      <c r="B137" s="2">
        <v>0.18175758</v>
      </c>
      <c r="C137" s="2">
        <f t="shared" si="8"/>
        <v>0.16975758</v>
      </c>
      <c r="D137" s="3">
        <f t="shared" si="9"/>
        <v>0.005333104133280001</v>
      </c>
      <c r="E137" s="4">
        <f t="shared" si="10"/>
        <v>2.9436477840000225E-05</v>
      </c>
      <c r="F137" s="4">
        <f t="shared" si="11"/>
        <v>2.9598910195555682E-05</v>
      </c>
      <c r="G137" s="4">
        <f t="shared" si="12"/>
        <v>1523.769501717</v>
      </c>
      <c r="H137" s="3">
        <f t="shared" si="13"/>
        <v>2.9598910195555682E-05</v>
      </c>
    </row>
    <row r="138" spans="1:8" ht="12.75">
      <c r="A138" s="1">
        <v>124</v>
      </c>
      <c r="B138" s="2">
        <v>0.18077273</v>
      </c>
      <c r="C138" s="2">
        <f t="shared" si="8"/>
        <v>0.16877272999999998</v>
      </c>
      <c r="D138" s="3">
        <f t="shared" si="9"/>
        <v>0.00530216408568</v>
      </c>
      <c r="E138" s="4">
        <f t="shared" si="10"/>
        <v>2.965942672000007E-05</v>
      </c>
      <c r="F138" s="4">
        <f t="shared" si="11"/>
        <v>2.9625456715555655E-05</v>
      </c>
      <c r="G138" s="4">
        <f t="shared" si="12"/>
        <v>1514.9293403894999</v>
      </c>
      <c r="H138" s="3">
        <f t="shared" si="13"/>
        <v>2.9625456715555655E-05</v>
      </c>
    </row>
    <row r="139" spans="1:8" ht="12.75">
      <c r="A139" s="1">
        <v>125</v>
      </c>
      <c r="B139" s="2">
        <v>0.17986364</v>
      </c>
      <c r="C139" s="2">
        <f t="shared" si="8"/>
        <v>0.16786363999999998</v>
      </c>
      <c r="D139" s="3">
        <f t="shared" si="9"/>
        <v>0.005273604114240001</v>
      </c>
      <c r="E139" s="4">
        <f t="shared" si="10"/>
        <v>2.9797604760000134E-05</v>
      </c>
      <c r="F139" s="4">
        <f t="shared" si="11"/>
        <v>2.9643922342222286E-05</v>
      </c>
      <c r="G139" s="4">
        <f t="shared" si="12"/>
        <v>1506.7692121859998</v>
      </c>
      <c r="H139" s="3">
        <f t="shared" si="13"/>
        <v>2.9643922342222286E-05</v>
      </c>
    </row>
    <row r="140" spans="1:8" ht="12.75">
      <c r="A140" s="1">
        <v>126</v>
      </c>
      <c r="B140" s="2">
        <v>0.17894949</v>
      </c>
      <c r="C140" s="2">
        <f t="shared" si="8"/>
        <v>0.16694948999999998</v>
      </c>
      <c r="D140" s="3">
        <f t="shared" si="9"/>
        <v>0.00524488517784</v>
      </c>
      <c r="E140" s="4">
        <f t="shared" si="10"/>
        <v>2.9527898399999905E-05</v>
      </c>
      <c r="F140" s="4">
        <f t="shared" si="11"/>
        <v>2.9630651991111124E-05</v>
      </c>
      <c r="G140" s="4">
        <f t="shared" si="12"/>
        <v>1498.5636646634998</v>
      </c>
      <c r="H140" s="3">
        <f t="shared" si="13"/>
        <v>2.9630651991111124E-05</v>
      </c>
    </row>
    <row r="141" spans="1:8" ht="12.75">
      <c r="A141" s="1">
        <v>127</v>
      </c>
      <c r="B141" s="2">
        <v>0.17793548</v>
      </c>
      <c r="C141" s="2">
        <f t="shared" si="8"/>
        <v>0.16593548</v>
      </c>
      <c r="D141" s="3">
        <f t="shared" si="9"/>
        <v>0.005213029039680001</v>
      </c>
      <c r="E141" s="4">
        <f t="shared" si="10"/>
        <v>2.9591358719999992E-05</v>
      </c>
      <c r="F141" s="4">
        <f t="shared" si="11"/>
        <v>2.9618382297777785E-05</v>
      </c>
      <c r="G141" s="4">
        <f t="shared" si="12"/>
        <v>1489.4617588019998</v>
      </c>
      <c r="H141" s="3">
        <f t="shared" si="13"/>
        <v>2.9618382297777785E-05</v>
      </c>
    </row>
    <row r="142" spans="1:8" ht="12.75">
      <c r="A142" s="1">
        <v>128</v>
      </c>
      <c r="B142" s="2">
        <v>0.177</v>
      </c>
      <c r="C142" s="2">
        <f aca="true" t="shared" si="14" ref="C142:C205">B142-$D$8</f>
        <v>0.16499999999999998</v>
      </c>
      <c r="D142" s="3">
        <f t="shared" si="9"/>
        <v>0.005183640000000001</v>
      </c>
      <c r="E142" s="4">
        <f t="shared" si="10"/>
        <v>2.9654819040000082E-05</v>
      </c>
      <c r="F142" s="4">
        <f t="shared" si="11"/>
        <v>2.959670525777778E-05</v>
      </c>
      <c r="G142" s="4">
        <f t="shared" si="12"/>
        <v>1481.0647499999998</v>
      </c>
      <c r="H142" s="3">
        <f t="shared" si="13"/>
        <v>2.959670525777778E-05</v>
      </c>
    </row>
    <row r="143" spans="1:8" ht="12.75">
      <c r="A143" s="1">
        <v>129</v>
      </c>
      <c r="B143" s="2">
        <v>0.17611818</v>
      </c>
      <c r="C143" s="2">
        <f t="shared" si="14"/>
        <v>0.16411818</v>
      </c>
      <c r="D143" s="3">
        <f aca="true" t="shared" si="15" ref="D143:D206">3.1416*$D$7^2*C143</f>
        <v>0.005155936742880001</v>
      </c>
      <c r="E143" s="4">
        <f t="shared" si="10"/>
        <v>2.962832487999993E-05</v>
      </c>
      <c r="F143" s="4">
        <f t="shared" si="11"/>
        <v>2.9569734039999998E-05</v>
      </c>
      <c r="G143" s="4">
        <f t="shared" si="12"/>
        <v>1473.149401407</v>
      </c>
      <c r="H143" s="3">
        <f t="shared" si="13"/>
        <v>2.9569734039999998E-05</v>
      </c>
    </row>
    <row r="144" spans="1:8" ht="12.75">
      <c r="A144" s="1">
        <v>130</v>
      </c>
      <c r="B144" s="2">
        <v>0.17512121</v>
      </c>
      <c r="C144" s="2">
        <f t="shared" si="14"/>
        <v>0.16312121</v>
      </c>
      <c r="D144" s="3">
        <f t="shared" si="15"/>
        <v>0.00512461593336</v>
      </c>
      <c r="E144" s="4">
        <f t="shared" si="10"/>
        <v>2.9438624600000025E-05</v>
      </c>
      <c r="F144" s="4">
        <f t="shared" si="11"/>
        <v>2.953211628888889E-05</v>
      </c>
      <c r="G144" s="4">
        <f t="shared" si="12"/>
        <v>1464.2004491414998</v>
      </c>
      <c r="H144" s="3">
        <f t="shared" si="13"/>
        <v>2.953211628888889E-05</v>
      </c>
    </row>
    <row r="145" spans="1:8" ht="12.75">
      <c r="A145" s="1">
        <v>131</v>
      </c>
      <c r="B145" s="2">
        <v>0.1742</v>
      </c>
      <c r="C145" s="2">
        <f t="shared" si="14"/>
        <v>0.16219999999999998</v>
      </c>
      <c r="D145" s="3">
        <f t="shared" si="15"/>
        <v>0.0050956752</v>
      </c>
      <c r="E145" s="4">
        <f t="shared" si="10"/>
        <v>2.9464385719999944E-05</v>
      </c>
      <c r="F145" s="4">
        <f t="shared" si="11"/>
        <v>2.9513743746666647E-05</v>
      </c>
      <c r="G145" s="4">
        <f t="shared" si="12"/>
        <v>1455.9315299999998</v>
      </c>
      <c r="H145" s="3">
        <f t="shared" si="13"/>
        <v>2.9513743746666647E-05</v>
      </c>
    </row>
    <row r="146" spans="1:8" ht="12.75">
      <c r="A146" s="1">
        <v>132</v>
      </c>
      <c r="B146" s="2">
        <v>0.17329091</v>
      </c>
      <c r="C146" s="2">
        <f t="shared" si="14"/>
        <v>0.16129090999999998</v>
      </c>
      <c r="D146" s="3">
        <f t="shared" si="15"/>
        <v>0.00506711522856</v>
      </c>
      <c r="E146" s="4">
        <f t="shared" si="10"/>
        <v>2.9632932560000064E-05</v>
      </c>
      <c r="F146" s="4">
        <f t="shared" si="11"/>
        <v>2.9537689719999977E-05</v>
      </c>
      <c r="G146" s="4">
        <f t="shared" si="12"/>
        <v>1447.7714017964997</v>
      </c>
      <c r="H146" s="3">
        <f t="shared" si="13"/>
        <v>2.9537689719999977E-05</v>
      </c>
    </row>
    <row r="147" spans="1:8" ht="12.75">
      <c r="A147" s="1">
        <v>133</v>
      </c>
      <c r="B147" s="2">
        <v>0.17231313</v>
      </c>
      <c r="C147" s="2">
        <f t="shared" si="14"/>
        <v>0.16031313</v>
      </c>
      <c r="D147" s="3">
        <f t="shared" si="15"/>
        <v>0.0050363972920800006</v>
      </c>
      <c r="E147" s="4">
        <f aca="true" t="shared" si="16" ref="E147:E210">-(D150-D144)/6</f>
        <v>2.945909735999989E-05</v>
      </c>
      <c r="F147" s="4">
        <f t="shared" si="11"/>
        <v>2.9346709528888835E-05</v>
      </c>
      <c r="G147" s="4">
        <f t="shared" si="12"/>
        <v>1438.9947018495</v>
      </c>
      <c r="H147" s="3">
        <f t="shared" si="13"/>
        <v>2.9346709528888835E-05</v>
      </c>
    </row>
    <row r="148" spans="1:8" ht="12.75">
      <c r="A148" s="1">
        <v>134</v>
      </c>
      <c r="B148" s="2">
        <v>0.17137273</v>
      </c>
      <c r="C148" s="2">
        <f t="shared" si="14"/>
        <v>0.15937273</v>
      </c>
      <c r="D148" s="3">
        <f t="shared" si="15"/>
        <v>0.005006853685680001</v>
      </c>
      <c r="E148" s="4">
        <f t="shared" si="16"/>
        <v>2.9654819039999936E-05</v>
      </c>
      <c r="F148" s="4">
        <f t="shared" si="11"/>
        <v>2.8753848884444397E-05</v>
      </c>
      <c r="G148" s="4">
        <f t="shared" si="12"/>
        <v>1430.5535303894999</v>
      </c>
      <c r="H148" s="3">
        <f t="shared" si="13"/>
        <v>2.8753848884444397E-05</v>
      </c>
    </row>
    <row r="149" spans="1:8" ht="12.75">
      <c r="A149" s="1">
        <v>135</v>
      </c>
      <c r="B149" s="2">
        <v>0.17045872</v>
      </c>
      <c r="C149" s="2">
        <f t="shared" si="14"/>
        <v>0.15845872</v>
      </c>
      <c r="D149" s="3">
        <f t="shared" si="15"/>
        <v>0.004978139147520001</v>
      </c>
      <c r="E149" s="4">
        <f t="shared" si="16"/>
        <v>2.7703204759999916E-05</v>
      </c>
      <c r="F149" s="4">
        <f aca="true" t="shared" si="17" ref="F149:F212">(E147+2*E148+3*E149+2*E150+E151)/9</f>
        <v>2.813982898222219E-05</v>
      </c>
      <c r="G149" s="4">
        <f t="shared" si="12"/>
        <v>1422.349239528</v>
      </c>
      <c r="H149" s="3">
        <f t="shared" si="13"/>
        <v>2.813982898222219E-05</v>
      </c>
    </row>
    <row r="150" spans="1:8" ht="12.75">
      <c r="A150" s="1">
        <v>136</v>
      </c>
      <c r="B150" s="2">
        <v>0.16949495</v>
      </c>
      <c r="C150" s="2">
        <f t="shared" si="14"/>
        <v>0.15749495</v>
      </c>
      <c r="D150" s="3">
        <f t="shared" si="15"/>
        <v>0.004947861349200001</v>
      </c>
      <c r="E150" s="4">
        <f t="shared" si="16"/>
        <v>2.5862646040000048E-05</v>
      </c>
      <c r="F150" s="4">
        <f t="shared" si="17"/>
        <v>2.7837851408888895E-05</v>
      </c>
      <c r="G150" s="4">
        <f t="shared" si="12"/>
        <v>1413.6982954424998</v>
      </c>
      <c r="H150" s="3">
        <f t="shared" si="13"/>
        <v>2.7837851408888895E-05</v>
      </c>
    </row>
    <row r="151" spans="1:8" ht="12.75">
      <c r="A151" s="1">
        <v>137</v>
      </c>
      <c r="B151" s="2">
        <v>0.16853636</v>
      </c>
      <c r="C151" s="2">
        <f t="shared" si="14"/>
        <v>0.15653635999999999</v>
      </c>
      <c r="D151" s="3">
        <f t="shared" si="15"/>
        <v>0.0049177462857600005</v>
      </c>
      <c r="E151" s="4">
        <f t="shared" si="16"/>
        <v>2.9654819040000082E-05</v>
      </c>
      <c r="F151" s="4">
        <f t="shared" si="17"/>
        <v>2.7748152911111134E-05</v>
      </c>
      <c r="G151" s="4">
        <f t="shared" si="12"/>
        <v>1405.093847814</v>
      </c>
      <c r="H151" s="3">
        <f t="shared" si="13"/>
        <v>2.7748152911111134E-05</v>
      </c>
    </row>
    <row r="152" spans="1:8" ht="12.75">
      <c r="A152" s="1">
        <v>138</v>
      </c>
      <c r="B152" s="2">
        <v>0.168</v>
      </c>
      <c r="C152" s="2">
        <f t="shared" si="14"/>
        <v>0.156</v>
      </c>
      <c r="D152" s="3">
        <f t="shared" si="15"/>
        <v>0.004900896000000001</v>
      </c>
      <c r="E152" s="4">
        <f t="shared" si="16"/>
        <v>2.8581857919999978E-05</v>
      </c>
      <c r="F152" s="4">
        <f t="shared" si="17"/>
        <v>2.7076670817777797E-05</v>
      </c>
      <c r="G152" s="4">
        <f t="shared" si="12"/>
        <v>1400.2794</v>
      </c>
      <c r="H152" s="3">
        <f t="shared" si="13"/>
        <v>2.7076670817777797E-05</v>
      </c>
    </row>
    <row r="153" spans="1:8" ht="12.75">
      <c r="A153" s="1">
        <v>139</v>
      </c>
      <c r="B153" s="2">
        <v>0.16737374</v>
      </c>
      <c r="C153" s="2">
        <f t="shared" si="14"/>
        <v>0.15537373999999998</v>
      </c>
      <c r="D153" s="3">
        <f t="shared" si="15"/>
        <v>0.00488122141584</v>
      </c>
      <c r="E153" s="4">
        <f t="shared" si="16"/>
        <v>2.417670640000001E-05</v>
      </c>
      <c r="F153" s="4">
        <f t="shared" si="17"/>
        <v>2.6061840933333354E-05</v>
      </c>
      <c r="G153" s="4">
        <f t="shared" si="12"/>
        <v>1394.6579963009997</v>
      </c>
      <c r="H153" s="3">
        <f t="shared" si="13"/>
        <v>2.6061840933333354E-05</v>
      </c>
    </row>
    <row r="154" spans="1:8" ht="12.75">
      <c r="A154" s="1">
        <v>140</v>
      </c>
      <c r="B154" s="2">
        <v>0.16570909</v>
      </c>
      <c r="C154" s="2">
        <f t="shared" si="14"/>
        <v>0.15370909</v>
      </c>
      <c r="D154" s="3">
        <f t="shared" si="15"/>
        <v>0.0048289247714400005</v>
      </c>
      <c r="E154" s="4">
        <f t="shared" si="16"/>
        <v>2.4418766680000023E-05</v>
      </c>
      <c r="F154" s="4">
        <f t="shared" si="17"/>
        <v>2.564262350222224E-05</v>
      </c>
      <c r="G154" s="4">
        <f t="shared" si="12"/>
        <v>1379.7158482035</v>
      </c>
      <c r="H154" s="3">
        <f t="shared" si="13"/>
        <v>2.564262350222224E-05</v>
      </c>
    </row>
    <row r="155" spans="1:8" ht="12.75">
      <c r="A155" s="1">
        <v>141</v>
      </c>
      <c r="B155" s="2">
        <v>0.165</v>
      </c>
      <c r="C155" s="2">
        <f t="shared" si="14"/>
        <v>0.153</v>
      </c>
      <c r="D155" s="3">
        <f t="shared" si="15"/>
        <v>0.004806648000000001</v>
      </c>
      <c r="E155" s="4">
        <f t="shared" si="16"/>
        <v>2.6370380960000044E-05</v>
      </c>
      <c r="F155" s="4">
        <f t="shared" si="17"/>
        <v>2.5802251688888906E-05</v>
      </c>
      <c r="G155" s="4">
        <f t="shared" si="12"/>
        <v>1373.35095</v>
      </c>
      <c r="H155" s="3">
        <f t="shared" si="13"/>
        <v>2.5802251688888906E-05</v>
      </c>
    </row>
    <row r="156" spans="1:8" ht="12.75">
      <c r="A156" s="1">
        <v>142</v>
      </c>
      <c r="B156" s="2">
        <v>0.16487755</v>
      </c>
      <c r="C156" s="2">
        <f t="shared" si="14"/>
        <v>0.15287755</v>
      </c>
      <c r="D156" s="3">
        <f t="shared" si="15"/>
        <v>0.004802801110800001</v>
      </c>
      <c r="E156" s="4">
        <f t="shared" si="16"/>
        <v>2.7851278840000025E-05</v>
      </c>
      <c r="F156" s="4">
        <f t="shared" si="17"/>
        <v>2.6186446097777783E-05</v>
      </c>
      <c r="G156" s="4">
        <f t="shared" si="12"/>
        <v>1372.2518204325</v>
      </c>
      <c r="H156" s="3">
        <f t="shared" si="13"/>
        <v>2.6186446097777783E-05</v>
      </c>
    </row>
    <row r="157" spans="1:8" ht="12.75">
      <c r="A157" s="1">
        <v>143</v>
      </c>
      <c r="B157" s="2">
        <v>0.16387273</v>
      </c>
      <c r="C157" s="2">
        <f t="shared" si="14"/>
        <v>0.15187272999999998</v>
      </c>
      <c r="D157" s="3">
        <f t="shared" si="15"/>
        <v>0.00477123368568</v>
      </c>
      <c r="E157" s="4">
        <f t="shared" si="16"/>
        <v>2.439232487999989E-05</v>
      </c>
      <c r="F157" s="4">
        <f t="shared" si="17"/>
        <v>2.635497548444443E-05</v>
      </c>
      <c r="G157" s="4">
        <f aca="true" t="shared" si="18" ref="G157:G220">$D$9*9.81*C157</f>
        <v>1363.2324053894997</v>
      </c>
      <c r="H157" s="3">
        <f t="shared" si="13"/>
        <v>2.635497548444443E-05</v>
      </c>
    </row>
    <row r="158" spans="1:8" ht="12.75">
      <c r="A158" s="1">
        <v>144</v>
      </c>
      <c r="B158" s="2">
        <v>0.16296364</v>
      </c>
      <c r="C158" s="2">
        <f t="shared" si="14"/>
        <v>0.15096363999999998</v>
      </c>
      <c r="D158" s="3">
        <f t="shared" si="15"/>
        <v>0.004742673714240001</v>
      </c>
      <c r="E158" s="4">
        <f t="shared" si="16"/>
        <v>2.6180000000000068E-05</v>
      </c>
      <c r="F158" s="4">
        <f t="shared" si="17"/>
        <v>2.709177376888889E-05</v>
      </c>
      <c r="G158" s="4">
        <f t="shared" si="18"/>
        <v>1355.0722771859998</v>
      </c>
      <c r="H158" s="3">
        <f t="shared" si="13"/>
        <v>2.709177376888889E-05</v>
      </c>
    </row>
    <row r="159" spans="1:8" ht="12.75">
      <c r="A159" s="1">
        <v>145</v>
      </c>
      <c r="B159" s="2">
        <v>0.16205455</v>
      </c>
      <c r="C159" s="2">
        <f t="shared" si="14"/>
        <v>0.15005454999999998</v>
      </c>
      <c r="D159" s="3">
        <f t="shared" si="15"/>
        <v>0.0047141137428</v>
      </c>
      <c r="E159" s="4">
        <f t="shared" si="16"/>
        <v>2.9584866079999998E-05</v>
      </c>
      <c r="F159" s="4">
        <f t="shared" si="17"/>
        <v>2.8279746537777785E-05</v>
      </c>
      <c r="G159" s="4">
        <f t="shared" si="18"/>
        <v>1346.9121489824997</v>
      </c>
      <c r="H159" s="3">
        <f t="shared" si="13"/>
        <v>2.8279746537777785E-05</v>
      </c>
    </row>
    <row r="160" spans="1:8" ht="12.75">
      <c r="A160" s="1">
        <v>146</v>
      </c>
      <c r="B160" s="2">
        <v>0.16105051</v>
      </c>
      <c r="C160" s="2">
        <f t="shared" si="14"/>
        <v>0.14905051</v>
      </c>
      <c r="D160" s="3">
        <f t="shared" si="15"/>
        <v>0.004682570822160001</v>
      </c>
      <c r="E160" s="4">
        <f t="shared" si="16"/>
        <v>2.9480303159999985E-05</v>
      </c>
      <c r="F160" s="4">
        <f t="shared" si="17"/>
        <v>2.8928516026666677E-05</v>
      </c>
      <c r="G160" s="4">
        <f t="shared" si="18"/>
        <v>1337.8997353364998</v>
      </c>
      <c r="H160" s="3">
        <f t="shared" si="13"/>
        <v>2.8928516026666677E-05</v>
      </c>
    </row>
    <row r="161" spans="1:8" ht="12.75">
      <c r="A161" s="1">
        <v>147</v>
      </c>
      <c r="B161" s="2">
        <v>0.16</v>
      </c>
      <c r="C161" s="2">
        <f t="shared" si="14"/>
        <v>0.148</v>
      </c>
      <c r="D161" s="3">
        <f t="shared" si="15"/>
        <v>0.004649568000000001</v>
      </c>
      <c r="E161" s="4">
        <f t="shared" si="16"/>
        <v>3.0050189400000094E-05</v>
      </c>
      <c r="F161" s="4">
        <f t="shared" si="17"/>
        <v>2.8557109093333357E-05</v>
      </c>
      <c r="G161" s="4">
        <f t="shared" si="18"/>
        <v>1328.4702</v>
      </c>
      <c r="H161" s="3">
        <f t="shared" si="13"/>
        <v>2.8557109093333357E-05</v>
      </c>
    </row>
    <row r="162" spans="1:8" ht="12.75">
      <c r="A162" s="1">
        <v>148</v>
      </c>
      <c r="B162" s="2">
        <v>0.15922727</v>
      </c>
      <c r="C162" s="2">
        <f t="shared" si="14"/>
        <v>0.14722727</v>
      </c>
      <c r="D162" s="3">
        <f t="shared" si="15"/>
        <v>0.004625291914320001</v>
      </c>
      <c r="E162" s="4">
        <f t="shared" si="16"/>
        <v>2.6465623799999904E-05</v>
      </c>
      <c r="F162" s="4">
        <f t="shared" si="17"/>
        <v>2.7128530488888903E-05</v>
      </c>
      <c r="G162" s="4">
        <f t="shared" si="18"/>
        <v>1321.5340596105</v>
      </c>
      <c r="H162" s="3">
        <f t="shared" si="13"/>
        <v>2.7128530488888903E-05</v>
      </c>
    </row>
    <row r="163" spans="1:8" ht="12.75">
      <c r="A163" s="1">
        <v>149</v>
      </c>
      <c r="B163" s="2">
        <v>0.15824242</v>
      </c>
      <c r="C163" s="2">
        <f t="shared" si="14"/>
        <v>0.14624241999999998</v>
      </c>
      <c r="D163" s="3">
        <f t="shared" si="15"/>
        <v>0.0045943518667200004</v>
      </c>
      <c r="E163" s="4">
        <f t="shared" si="16"/>
        <v>2.538669364000011E-05</v>
      </c>
      <c r="F163" s="4">
        <f t="shared" si="17"/>
        <v>2.587728356888893E-05</v>
      </c>
      <c r="G163" s="4">
        <f t="shared" si="18"/>
        <v>1312.6938982829997</v>
      </c>
      <c r="H163" s="3">
        <f t="shared" si="13"/>
        <v>2.587728356888893E-05</v>
      </c>
    </row>
    <row r="164" spans="1:8" ht="12.75">
      <c r="A164" s="1">
        <v>150</v>
      </c>
      <c r="B164" s="2">
        <v>0.15722449</v>
      </c>
      <c r="C164" s="2">
        <f t="shared" si="14"/>
        <v>0.14522448999999998</v>
      </c>
      <c r="D164" s="3">
        <f t="shared" si="15"/>
        <v>0.00456237257784</v>
      </c>
      <c r="E164" s="4">
        <f t="shared" si="16"/>
        <v>2.4405833760000044E-05</v>
      </c>
      <c r="F164" s="4">
        <f t="shared" si="17"/>
        <v>2.5016235004444472E-05</v>
      </c>
      <c r="G164" s="4">
        <f t="shared" si="18"/>
        <v>1303.5568059134998</v>
      </c>
      <c r="H164" s="3">
        <f t="shared" si="13"/>
        <v>2.5016235004444472E-05</v>
      </c>
    </row>
    <row r="165" spans="1:8" ht="12.75">
      <c r="A165" s="1">
        <v>151</v>
      </c>
      <c r="B165" s="2">
        <v>0.157</v>
      </c>
      <c r="C165" s="2">
        <f t="shared" si="14"/>
        <v>0.145</v>
      </c>
      <c r="D165" s="3">
        <f t="shared" si="15"/>
        <v>0.004555320000000001</v>
      </c>
      <c r="E165" s="4">
        <f t="shared" si="16"/>
        <v>2.494236668000004E-05</v>
      </c>
      <c r="F165" s="4">
        <f t="shared" si="17"/>
        <v>2.4792739253333342E-05</v>
      </c>
      <c r="G165" s="4">
        <f t="shared" si="18"/>
        <v>1301.5417499999999</v>
      </c>
      <c r="H165" s="3">
        <f t="shared" si="13"/>
        <v>2.4792739253333342E-05</v>
      </c>
    </row>
    <row r="166" spans="1:8" ht="12.75">
      <c r="A166" s="1">
        <v>152</v>
      </c>
      <c r="B166" s="2">
        <v>0.15620202</v>
      </c>
      <c r="C166" s="2">
        <f t="shared" si="14"/>
        <v>0.14420202</v>
      </c>
      <c r="D166" s="3">
        <f t="shared" si="15"/>
        <v>0.0045302506603200005</v>
      </c>
      <c r="E166" s="4">
        <f t="shared" si="16"/>
        <v>2.48048693199999E-05</v>
      </c>
      <c r="F166" s="4">
        <f t="shared" si="17"/>
        <v>2.487600910666665E-05</v>
      </c>
      <c r="G166" s="4">
        <f t="shared" si="18"/>
        <v>1294.3789618229998</v>
      </c>
      <c r="H166" s="3">
        <f t="shared" si="13"/>
        <v>2.487600910666665E-05</v>
      </c>
    </row>
    <row r="167" spans="1:8" ht="12.75">
      <c r="A167" s="1">
        <v>153</v>
      </c>
      <c r="B167" s="2">
        <v>0.15533884</v>
      </c>
      <c r="C167" s="2">
        <f t="shared" si="14"/>
        <v>0.14333884</v>
      </c>
      <c r="D167" s="3">
        <f t="shared" si="15"/>
        <v>0.00450313299744</v>
      </c>
      <c r="E167" s="4">
        <f t="shared" si="16"/>
        <v>2.4499453439999978E-05</v>
      </c>
      <c r="F167" s="4">
        <f t="shared" si="17"/>
        <v>2.489464344888887E-05</v>
      </c>
      <c r="G167" s="4">
        <f t="shared" si="18"/>
        <v>1286.6309286659998</v>
      </c>
      <c r="H167" s="3">
        <f t="shared" si="13"/>
        <v>2.489464344888887E-05</v>
      </c>
    </row>
    <row r="168" spans="1:8" ht="12.75">
      <c r="A168" s="1">
        <v>154</v>
      </c>
      <c r="B168" s="2">
        <v>0.15446364</v>
      </c>
      <c r="C168" s="2">
        <f t="shared" si="14"/>
        <v>0.14246364</v>
      </c>
      <c r="D168" s="3">
        <f t="shared" si="15"/>
        <v>0.004475637714240001</v>
      </c>
      <c r="E168" s="4">
        <f t="shared" si="16"/>
        <v>2.6180000000000068E-05</v>
      </c>
      <c r="F168" s="4">
        <f t="shared" si="17"/>
        <v>2.487419977777778E-05</v>
      </c>
      <c r="G168" s="4">
        <f t="shared" si="18"/>
        <v>1278.775002186</v>
      </c>
      <c r="H168" s="3">
        <f t="shared" si="13"/>
        <v>2.487419977777778E-05</v>
      </c>
    </row>
    <row r="169" spans="1:8" ht="12.75">
      <c r="A169" s="1">
        <v>155</v>
      </c>
      <c r="B169" s="2">
        <v>0.15350505</v>
      </c>
      <c r="C169" s="2">
        <f t="shared" si="14"/>
        <v>0.14150505</v>
      </c>
      <c r="D169" s="3">
        <f t="shared" si="15"/>
        <v>0.004445522650800001</v>
      </c>
      <c r="E169" s="4">
        <f t="shared" si="16"/>
        <v>2.364132539999994E-05</v>
      </c>
      <c r="F169" s="4">
        <f t="shared" si="17"/>
        <v>2.4520554520000002E-05</v>
      </c>
      <c r="G169" s="4">
        <f t="shared" si="18"/>
        <v>1270.1705545574998</v>
      </c>
      <c r="H169" s="3">
        <f t="shared" si="13"/>
        <v>2.4520554520000002E-05</v>
      </c>
    </row>
    <row r="170" spans="1:8" ht="12.75">
      <c r="A170" s="1">
        <v>156</v>
      </c>
      <c r="B170" s="2">
        <v>0.15254545</v>
      </c>
      <c r="C170" s="2">
        <f t="shared" si="14"/>
        <v>0.14054545</v>
      </c>
      <c r="D170" s="3">
        <f t="shared" si="15"/>
        <v>0.0044153758572</v>
      </c>
      <c r="E170" s="4">
        <f t="shared" si="16"/>
        <v>2.424137100000004E-05</v>
      </c>
      <c r="F170" s="4">
        <f t="shared" si="17"/>
        <v>2.4360833248888904E-05</v>
      </c>
      <c r="G170" s="4">
        <f t="shared" si="18"/>
        <v>1261.5570410174998</v>
      </c>
      <c r="H170" s="3">
        <f t="shared" si="13"/>
        <v>2.4360833248888904E-05</v>
      </c>
    </row>
    <row r="171" spans="1:8" ht="12.75">
      <c r="A171" s="1">
        <v>157</v>
      </c>
      <c r="B171" s="2">
        <v>0.152</v>
      </c>
      <c r="C171" s="2">
        <f t="shared" si="14"/>
        <v>0.13999999999999999</v>
      </c>
      <c r="D171" s="3">
        <f t="shared" si="15"/>
        <v>0.00439824</v>
      </c>
      <c r="E171" s="4">
        <f t="shared" si="16"/>
        <v>2.441881904000004E-05</v>
      </c>
      <c r="F171" s="4">
        <f t="shared" si="17"/>
        <v>2.418074393777779E-05</v>
      </c>
      <c r="G171" s="4">
        <f t="shared" si="18"/>
        <v>1256.6609999999998</v>
      </c>
      <c r="H171" s="3">
        <f t="shared" si="13"/>
        <v>2.418074393777779E-05</v>
      </c>
    </row>
    <row r="172" spans="1:8" ht="12.75">
      <c r="A172" s="1">
        <v>158</v>
      </c>
      <c r="B172" s="2">
        <v>0.15168687</v>
      </c>
      <c r="C172" s="2">
        <f t="shared" si="14"/>
        <v>0.13968687</v>
      </c>
      <c r="D172" s="3">
        <f t="shared" si="15"/>
        <v>0.004388402707920001</v>
      </c>
      <c r="E172" s="4">
        <f t="shared" si="16"/>
        <v>2.422309735999999E-05</v>
      </c>
      <c r="F172" s="4">
        <f t="shared" si="17"/>
        <v>2.3841986373333334E-05</v>
      </c>
      <c r="G172" s="4">
        <f t="shared" si="18"/>
        <v>1253.8502981504998</v>
      </c>
      <c r="H172" s="3">
        <f t="shared" si="13"/>
        <v>2.3841986373333334E-05</v>
      </c>
    </row>
    <row r="173" spans="1:8" ht="12.75">
      <c r="A173" s="1">
        <v>159</v>
      </c>
      <c r="B173" s="2">
        <v>0.15070909</v>
      </c>
      <c r="C173" s="2">
        <f t="shared" si="14"/>
        <v>0.13870908999999998</v>
      </c>
      <c r="D173" s="3">
        <f t="shared" si="15"/>
        <v>0.00435768477144</v>
      </c>
      <c r="E173" s="4">
        <f t="shared" si="16"/>
        <v>2.3799976200000017E-05</v>
      </c>
      <c r="F173" s="4">
        <f t="shared" si="17"/>
        <v>2.3981583951111085E-05</v>
      </c>
      <c r="G173" s="4">
        <f t="shared" si="18"/>
        <v>1245.0735982034998</v>
      </c>
      <c r="H173" s="3">
        <f aca="true" t="shared" si="19" ref="H173:H236">F173</f>
        <v>2.3981583951111085E-05</v>
      </c>
    </row>
    <row r="174" spans="1:8" ht="12.75">
      <c r="A174" s="1">
        <v>160</v>
      </c>
      <c r="B174" s="2">
        <v>0.1498</v>
      </c>
      <c r="C174" s="2">
        <f t="shared" si="14"/>
        <v>0.13779999999999998</v>
      </c>
      <c r="D174" s="3">
        <f t="shared" si="15"/>
        <v>0.0043291248000000004</v>
      </c>
      <c r="E174" s="4">
        <f t="shared" si="16"/>
        <v>2.122962379999986E-05</v>
      </c>
      <c r="F174" s="4">
        <f t="shared" si="17"/>
        <v>2.4265427511111058E-05</v>
      </c>
      <c r="G174" s="4">
        <f t="shared" si="18"/>
        <v>1236.9134699999997</v>
      </c>
      <c r="H174" s="3">
        <f t="shared" si="19"/>
        <v>2.4265427511111058E-05</v>
      </c>
    </row>
    <row r="175" spans="1:8" ht="12.75">
      <c r="A175" s="1">
        <v>161</v>
      </c>
      <c r="B175" s="2">
        <v>0.14887879</v>
      </c>
      <c r="C175" s="2">
        <f t="shared" si="14"/>
        <v>0.13687879</v>
      </c>
      <c r="D175" s="3">
        <f t="shared" si="15"/>
        <v>0.004300184066640001</v>
      </c>
      <c r="E175" s="4">
        <f t="shared" si="16"/>
        <v>2.9110065599999985E-05</v>
      </c>
      <c r="F175" s="4">
        <f t="shared" si="17"/>
        <v>2.52579811244444E-05</v>
      </c>
      <c r="G175" s="4">
        <f t="shared" si="18"/>
        <v>1228.6445508585</v>
      </c>
      <c r="H175" s="3">
        <f t="shared" si="19"/>
        <v>2.52579811244444E-05</v>
      </c>
    </row>
    <row r="176" spans="1:8" ht="12.75">
      <c r="A176" s="1">
        <v>162</v>
      </c>
      <c r="B176" s="2">
        <v>0.148</v>
      </c>
      <c r="C176" s="2">
        <f t="shared" si="14"/>
        <v>0.13599999999999998</v>
      </c>
      <c r="D176" s="3">
        <f t="shared" si="15"/>
        <v>0.004272576</v>
      </c>
      <c r="E176" s="4">
        <f t="shared" si="16"/>
        <v>2.4656795239999935E-05</v>
      </c>
      <c r="F176" s="4">
        <f t="shared" si="17"/>
        <v>2.5179237502222205E-05</v>
      </c>
      <c r="G176" s="4">
        <f t="shared" si="18"/>
        <v>1220.7563999999998</v>
      </c>
      <c r="H176" s="3">
        <f t="shared" si="19"/>
        <v>2.5179237502222205E-05</v>
      </c>
    </row>
    <row r="177" spans="1:8" ht="12.75">
      <c r="A177" s="1">
        <v>163</v>
      </c>
      <c r="B177" s="2">
        <v>0.14794545</v>
      </c>
      <c r="C177" s="2">
        <f t="shared" si="14"/>
        <v>0.13594545</v>
      </c>
      <c r="D177" s="3">
        <f t="shared" si="15"/>
        <v>0.004270862257200001</v>
      </c>
      <c r="E177" s="4">
        <f t="shared" si="16"/>
        <v>2.441881904000004E-05</v>
      </c>
      <c r="F177" s="4">
        <f t="shared" si="17"/>
        <v>2.459275896000002E-05</v>
      </c>
      <c r="G177" s="4">
        <f t="shared" si="18"/>
        <v>1220.2667510175</v>
      </c>
      <c r="H177" s="3">
        <f t="shared" si="19"/>
        <v>2.459275896000002E-05</v>
      </c>
    </row>
    <row r="178" spans="1:8" ht="12.75">
      <c r="A178" s="1">
        <v>164</v>
      </c>
      <c r="B178" s="2">
        <v>0.14612727</v>
      </c>
      <c r="C178" s="2">
        <f t="shared" si="14"/>
        <v>0.13412727</v>
      </c>
      <c r="D178" s="3">
        <f t="shared" si="15"/>
        <v>0.004213742314320001</v>
      </c>
      <c r="E178" s="4">
        <f t="shared" si="16"/>
        <v>2.4355358720000095E-05</v>
      </c>
      <c r="F178" s="4">
        <f t="shared" si="17"/>
        <v>2.403801057777782E-05</v>
      </c>
      <c r="G178" s="4">
        <f t="shared" si="18"/>
        <v>1203.9464946105</v>
      </c>
      <c r="H178" s="3">
        <f t="shared" si="19"/>
        <v>2.403801057777782E-05</v>
      </c>
    </row>
    <row r="179" spans="1:8" ht="12.75">
      <c r="A179" s="1">
        <v>165</v>
      </c>
      <c r="B179" s="2">
        <v>0.146</v>
      </c>
      <c r="C179" s="2">
        <f t="shared" si="14"/>
        <v>0.13399999999999998</v>
      </c>
      <c r="D179" s="3">
        <f t="shared" si="15"/>
        <v>0.0042097440000000005</v>
      </c>
      <c r="E179" s="4">
        <f t="shared" si="16"/>
        <v>2.0944000000000025E-05</v>
      </c>
      <c r="F179" s="4">
        <f t="shared" si="17"/>
        <v>2.3706565960000056E-05</v>
      </c>
      <c r="G179" s="4">
        <f t="shared" si="18"/>
        <v>1202.8040999999998</v>
      </c>
      <c r="H179" s="3">
        <f t="shared" si="19"/>
        <v>2.3706565960000056E-05</v>
      </c>
    </row>
    <row r="180" spans="1:8" ht="12.75">
      <c r="A180" s="1">
        <v>166</v>
      </c>
      <c r="B180" s="2">
        <v>0.14513636</v>
      </c>
      <c r="C180" s="2">
        <f t="shared" si="14"/>
        <v>0.13313635999999998</v>
      </c>
      <c r="D180" s="3">
        <f t="shared" si="15"/>
        <v>0.00418261188576</v>
      </c>
      <c r="E180" s="4">
        <f t="shared" si="16"/>
        <v>2.7893585720000034E-05</v>
      </c>
      <c r="F180" s="4">
        <f t="shared" si="17"/>
        <v>2.4116742564444488E-05</v>
      </c>
      <c r="G180" s="4">
        <f t="shared" si="18"/>
        <v>1195.0519378139998</v>
      </c>
      <c r="H180" s="3">
        <f t="shared" si="19"/>
        <v>2.4116742564444488E-05</v>
      </c>
    </row>
    <row r="181" spans="1:8" ht="12.75">
      <c r="A181" s="1">
        <v>167</v>
      </c>
      <c r="B181" s="2">
        <v>0.14422727</v>
      </c>
      <c r="C181" s="2">
        <f t="shared" si="14"/>
        <v>0.13222726999999998</v>
      </c>
      <c r="D181" s="3">
        <f t="shared" si="15"/>
        <v>0.0041540519143200005</v>
      </c>
      <c r="E181" s="4">
        <f t="shared" si="16"/>
        <v>2.1610385720000097E-05</v>
      </c>
      <c r="F181" s="4">
        <f t="shared" si="17"/>
        <v>2.3752223880000044E-05</v>
      </c>
      <c r="G181" s="4">
        <f t="shared" si="18"/>
        <v>1186.8918096104999</v>
      </c>
      <c r="H181" s="3">
        <f t="shared" si="19"/>
        <v>2.3752223880000044E-05</v>
      </c>
    </row>
    <row r="182" spans="1:8" ht="12.75">
      <c r="A182" s="1">
        <v>168</v>
      </c>
      <c r="B182" s="2">
        <v>0.144</v>
      </c>
      <c r="C182" s="2">
        <f t="shared" si="14"/>
        <v>0.13199999999999998</v>
      </c>
      <c r="D182" s="3">
        <f t="shared" si="15"/>
        <v>0.004146912</v>
      </c>
      <c r="E182" s="4">
        <f t="shared" si="16"/>
        <v>2.3905795759999987E-05</v>
      </c>
      <c r="F182" s="4">
        <f t="shared" si="17"/>
        <v>2.375087997333336E-05</v>
      </c>
      <c r="G182" s="4">
        <f t="shared" si="18"/>
        <v>1184.8517999999997</v>
      </c>
      <c r="H182" s="3">
        <f t="shared" si="19"/>
        <v>2.375087997333336E-05</v>
      </c>
    </row>
    <row r="183" spans="1:8" ht="12.75">
      <c r="A183" s="1">
        <v>169</v>
      </c>
      <c r="B183" s="2">
        <v>0.14261818</v>
      </c>
      <c r="C183" s="2">
        <f t="shared" si="14"/>
        <v>0.13061818</v>
      </c>
      <c r="D183" s="3">
        <f t="shared" si="15"/>
        <v>0.004103500742880001</v>
      </c>
      <c r="E183" s="4">
        <f t="shared" si="16"/>
        <v>2.439609480000005E-05</v>
      </c>
      <c r="F183" s="4">
        <f t="shared" si="17"/>
        <v>2.3314668813333343E-05</v>
      </c>
      <c r="G183" s="4">
        <f t="shared" si="18"/>
        <v>1172.448376407</v>
      </c>
      <c r="H183" s="3">
        <f t="shared" si="19"/>
        <v>2.3314668813333343E-05</v>
      </c>
    </row>
    <row r="184" spans="1:8" ht="12.75">
      <c r="A184" s="1">
        <v>170</v>
      </c>
      <c r="B184" s="2">
        <v>0.142</v>
      </c>
      <c r="C184" s="2">
        <f t="shared" si="14"/>
        <v>0.12999999999999998</v>
      </c>
      <c r="D184" s="3">
        <f t="shared" si="15"/>
        <v>0.00408408</v>
      </c>
      <c r="E184" s="4">
        <f t="shared" si="16"/>
        <v>2.213398571999997E-05</v>
      </c>
      <c r="F184" s="4">
        <f t="shared" si="17"/>
        <v>2.2867636586666664E-05</v>
      </c>
      <c r="G184" s="4">
        <f t="shared" si="18"/>
        <v>1166.8994999999998</v>
      </c>
      <c r="H184" s="3">
        <f t="shared" si="19"/>
        <v>2.2867636586666664E-05</v>
      </c>
    </row>
    <row r="185" spans="1:8" ht="12.75">
      <c r="A185" s="1">
        <v>171</v>
      </c>
      <c r="B185" s="2">
        <v>0.14143434</v>
      </c>
      <c r="C185" s="2">
        <f t="shared" si="14"/>
        <v>0.12943433999999998</v>
      </c>
      <c r="D185" s="3">
        <f t="shared" si="15"/>
        <v>0.004066309225440001</v>
      </c>
      <c r="E185" s="4">
        <f t="shared" si="16"/>
        <v>2.2953786239999937E-05</v>
      </c>
      <c r="F185" s="4">
        <f t="shared" si="17"/>
        <v>2.238358584E-05</v>
      </c>
      <c r="G185" s="4">
        <f t="shared" si="18"/>
        <v>1161.8220509909997</v>
      </c>
      <c r="H185" s="3">
        <f t="shared" si="19"/>
        <v>2.238358584E-05</v>
      </c>
    </row>
    <row r="186" spans="1:8" ht="12.75">
      <c r="A186" s="1">
        <v>172</v>
      </c>
      <c r="B186" s="2">
        <v>0.14047706</v>
      </c>
      <c r="C186" s="2">
        <f t="shared" si="14"/>
        <v>0.12847705999999998</v>
      </c>
      <c r="D186" s="3">
        <f t="shared" si="15"/>
        <v>0.00403623531696</v>
      </c>
      <c r="E186" s="4">
        <f t="shared" si="16"/>
        <v>2.080121428000012E-05</v>
      </c>
      <c r="F186" s="4">
        <f t="shared" si="17"/>
        <v>2.203469370666668E-05</v>
      </c>
      <c r="G186" s="4">
        <f t="shared" si="18"/>
        <v>1153.2293621189997</v>
      </c>
      <c r="H186" s="3">
        <f t="shared" si="19"/>
        <v>2.203469370666668E-05</v>
      </c>
    </row>
    <row r="187" spans="1:8" ht="12.75">
      <c r="A187" s="1">
        <v>173</v>
      </c>
      <c r="B187" s="2">
        <v>0.14</v>
      </c>
      <c r="C187" s="2">
        <f t="shared" si="14"/>
        <v>0.128</v>
      </c>
      <c r="D187" s="3">
        <f t="shared" si="15"/>
        <v>0.004021248000000001</v>
      </c>
      <c r="E187" s="4">
        <f t="shared" si="16"/>
        <v>2.2324419039999963E-05</v>
      </c>
      <c r="F187" s="4">
        <f t="shared" si="17"/>
        <v>2.190361335555554E-05</v>
      </c>
      <c r="G187" s="4">
        <f t="shared" si="18"/>
        <v>1148.9472</v>
      </c>
      <c r="H187" s="3">
        <f t="shared" si="19"/>
        <v>2.190361335555554E-05</v>
      </c>
    </row>
    <row r="188" spans="1:8" ht="12.75">
      <c r="A188" s="1">
        <v>174</v>
      </c>
      <c r="B188" s="2">
        <v>0.13961616</v>
      </c>
      <c r="C188" s="2">
        <f t="shared" si="14"/>
        <v>0.12761615999999998</v>
      </c>
      <c r="D188" s="3">
        <f t="shared" si="15"/>
        <v>0.00400918928256</v>
      </c>
      <c r="E188" s="4">
        <f t="shared" si="16"/>
        <v>2.3218204239999964E-05</v>
      </c>
      <c r="F188" s="4">
        <f t="shared" si="17"/>
        <v>2.1656171631111074E-05</v>
      </c>
      <c r="G188" s="4">
        <f t="shared" si="18"/>
        <v>1145.5017945839998</v>
      </c>
      <c r="H188" s="3">
        <f t="shared" si="19"/>
        <v>2.1656171631111074E-05</v>
      </c>
    </row>
    <row r="189" spans="1:8" ht="12.75">
      <c r="A189" s="1">
        <v>175</v>
      </c>
      <c r="B189" s="2">
        <v>0.13864545</v>
      </c>
      <c r="C189" s="2">
        <f t="shared" si="14"/>
        <v>0.12664545</v>
      </c>
      <c r="D189" s="3">
        <f t="shared" si="15"/>
        <v>0.0039786934572</v>
      </c>
      <c r="E189" s="4">
        <f t="shared" si="16"/>
        <v>1.9166639799999875E-05</v>
      </c>
      <c r="F189" s="4">
        <f t="shared" si="17"/>
        <v>2.1491004919999932E-05</v>
      </c>
      <c r="G189" s="4">
        <f t="shared" si="18"/>
        <v>1136.7885560174998</v>
      </c>
      <c r="H189" s="3">
        <f t="shared" si="19"/>
        <v>2.1491004919999932E-05</v>
      </c>
    </row>
    <row r="190" spans="1:8" ht="12.75">
      <c r="A190" s="1">
        <v>176</v>
      </c>
      <c r="B190" s="2">
        <v>0.13773636</v>
      </c>
      <c r="C190" s="2">
        <f t="shared" si="14"/>
        <v>0.12573636</v>
      </c>
      <c r="D190" s="3">
        <f t="shared" si="15"/>
        <v>0.003950133485760001</v>
      </c>
      <c r="E190" s="4">
        <f t="shared" si="16"/>
        <v>2.1467599999999974E-05</v>
      </c>
      <c r="F190" s="4">
        <f t="shared" si="17"/>
        <v>2.2080450528888812E-05</v>
      </c>
      <c r="G190" s="4">
        <f t="shared" si="18"/>
        <v>1128.628427814</v>
      </c>
      <c r="H190" s="3">
        <f t="shared" si="19"/>
        <v>2.2080450528888812E-05</v>
      </c>
    </row>
    <row r="191" spans="1:8" ht="12.75">
      <c r="A191" s="1">
        <v>177</v>
      </c>
      <c r="B191" s="2">
        <v>0.137</v>
      </c>
      <c r="C191" s="2">
        <f t="shared" si="14"/>
        <v>0.125</v>
      </c>
      <c r="D191" s="3">
        <f t="shared" si="15"/>
        <v>0.003927000000000001</v>
      </c>
      <c r="E191" s="4">
        <f t="shared" si="16"/>
        <v>2.422309735999992E-05</v>
      </c>
      <c r="F191" s="4">
        <f t="shared" si="17"/>
        <v>2.255354058222212E-05</v>
      </c>
      <c r="G191" s="4">
        <f t="shared" si="18"/>
        <v>1122.01875</v>
      </c>
      <c r="H191" s="3">
        <f t="shared" si="19"/>
        <v>2.255354058222212E-05</v>
      </c>
    </row>
    <row r="192" spans="1:8" ht="12.75">
      <c r="A192" s="1">
        <v>178</v>
      </c>
      <c r="B192" s="2">
        <v>0.13681651</v>
      </c>
      <c r="C192" s="2">
        <f t="shared" si="14"/>
        <v>0.12481651</v>
      </c>
      <c r="D192" s="3">
        <f t="shared" si="15"/>
        <v>0.003921235478160001</v>
      </c>
      <c r="E192" s="4">
        <f t="shared" si="16"/>
        <v>2.4323576199999817E-05</v>
      </c>
      <c r="F192" s="4">
        <f t="shared" si="17"/>
        <v>2.2455429577777665E-05</v>
      </c>
      <c r="G192" s="4">
        <f t="shared" si="18"/>
        <v>1120.3717162365</v>
      </c>
      <c r="H192" s="3">
        <f t="shared" si="19"/>
        <v>2.2455429577777665E-05</v>
      </c>
    </row>
    <row r="193" spans="1:8" ht="12.75">
      <c r="A193" s="1">
        <v>179</v>
      </c>
      <c r="B193" s="2">
        <v>0.1359</v>
      </c>
      <c r="C193" s="2">
        <f t="shared" si="14"/>
        <v>0.1239</v>
      </c>
      <c r="D193" s="3">
        <f t="shared" si="15"/>
        <v>0.003892442400000001</v>
      </c>
      <c r="E193" s="4">
        <f t="shared" si="16"/>
        <v>1.9563580959999874E-05</v>
      </c>
      <c r="F193" s="4">
        <f t="shared" si="17"/>
        <v>2.1783941666666563E-05</v>
      </c>
      <c r="G193" s="4">
        <f t="shared" si="18"/>
        <v>1112.144985</v>
      </c>
      <c r="H193" s="3">
        <f t="shared" si="19"/>
        <v>2.1783941666666563E-05</v>
      </c>
    </row>
    <row r="194" spans="1:8" ht="12.75">
      <c r="A194" s="1">
        <v>180</v>
      </c>
      <c r="B194" s="2">
        <v>0.1349899</v>
      </c>
      <c r="C194" s="2">
        <f t="shared" si="14"/>
        <v>0.1229899</v>
      </c>
      <c r="D194" s="3">
        <f t="shared" si="15"/>
        <v>0.003863850698400001</v>
      </c>
      <c r="E194" s="4">
        <f t="shared" si="16"/>
        <v>2.0087180959999965E-05</v>
      </c>
      <c r="F194" s="4">
        <f t="shared" si="17"/>
        <v>2.141921354222215E-05</v>
      </c>
      <c r="G194" s="4">
        <f t="shared" si="18"/>
        <v>1103.975790885</v>
      </c>
      <c r="H194" s="3">
        <f t="shared" si="19"/>
        <v>2.141921354222215E-05</v>
      </c>
    </row>
    <row r="195" spans="1:8" ht="12.75">
      <c r="A195" s="1">
        <v>181</v>
      </c>
      <c r="B195" s="2">
        <v>0.134</v>
      </c>
      <c r="C195" s="2">
        <f t="shared" si="14"/>
        <v>0.12200000000000001</v>
      </c>
      <c r="D195" s="3">
        <f t="shared" si="15"/>
        <v>0.0038327520000000013</v>
      </c>
      <c r="E195" s="4">
        <f t="shared" si="16"/>
        <v>2.432012043999997E-05</v>
      </c>
      <c r="F195" s="4">
        <f t="shared" si="17"/>
        <v>2.1515206875555508E-05</v>
      </c>
      <c r="G195" s="4">
        <f t="shared" si="18"/>
        <v>1095.0903</v>
      </c>
      <c r="H195" s="3">
        <f t="shared" si="19"/>
        <v>2.1515206875555508E-05</v>
      </c>
    </row>
    <row r="196" spans="1:8" ht="12.75">
      <c r="A196" s="1">
        <v>182</v>
      </c>
      <c r="B196" s="2">
        <v>0.134</v>
      </c>
      <c r="C196" s="2">
        <f t="shared" si="14"/>
        <v>0.12200000000000001</v>
      </c>
      <c r="D196" s="3">
        <f t="shared" si="15"/>
        <v>0.0038327520000000013</v>
      </c>
      <c r="E196" s="4">
        <f t="shared" si="16"/>
        <v>2.0420399999999934E-05</v>
      </c>
      <c r="F196" s="4">
        <f t="shared" si="17"/>
        <v>2.1159286866666653E-05</v>
      </c>
      <c r="G196" s="4">
        <f t="shared" si="18"/>
        <v>1095.0903</v>
      </c>
      <c r="H196" s="3">
        <f t="shared" si="19"/>
        <v>2.1159286866666653E-05</v>
      </c>
    </row>
    <row r="197" spans="1:8" ht="12.75">
      <c r="A197" s="1">
        <v>183</v>
      </c>
      <c r="B197" s="2">
        <v>0.13316364</v>
      </c>
      <c r="C197" s="2">
        <f t="shared" si="14"/>
        <v>0.12116364</v>
      </c>
      <c r="D197" s="3">
        <f t="shared" si="15"/>
        <v>0.003806476914240001</v>
      </c>
      <c r="E197" s="4">
        <f t="shared" si="16"/>
        <v>2.0097757680000003E-05</v>
      </c>
      <c r="F197" s="4">
        <f t="shared" si="17"/>
        <v>2.118464656000002E-05</v>
      </c>
      <c r="G197" s="4">
        <f t="shared" si="18"/>
        <v>1087.583007186</v>
      </c>
      <c r="H197" s="3">
        <f t="shared" si="19"/>
        <v>2.118464656000002E-05</v>
      </c>
    </row>
    <row r="198" spans="1:8" ht="12.75">
      <c r="A198" s="1">
        <v>184</v>
      </c>
      <c r="B198" s="2">
        <v>0.13217172</v>
      </c>
      <c r="C198" s="2">
        <f t="shared" si="14"/>
        <v>0.12017172</v>
      </c>
      <c r="D198" s="3">
        <f t="shared" si="15"/>
        <v>0.003775314755520001</v>
      </c>
      <c r="E198" s="4">
        <f t="shared" si="16"/>
        <v>2.0249444600000152E-05</v>
      </c>
      <c r="F198" s="4">
        <f t="shared" si="17"/>
        <v>2.139806010222228E-05</v>
      </c>
      <c r="G198" s="4">
        <f t="shared" si="18"/>
        <v>1078.679384478</v>
      </c>
      <c r="H198" s="3">
        <f t="shared" si="19"/>
        <v>2.139806010222228E-05</v>
      </c>
    </row>
    <row r="199" spans="1:8" ht="12.75">
      <c r="A199" s="1">
        <v>185</v>
      </c>
      <c r="B199" s="2">
        <v>0.132</v>
      </c>
      <c r="C199" s="2">
        <f t="shared" si="14"/>
        <v>0.12000000000000001</v>
      </c>
      <c r="D199" s="3">
        <f t="shared" si="15"/>
        <v>0.0037699200000000013</v>
      </c>
      <c r="E199" s="4">
        <f t="shared" si="16"/>
        <v>2.4708736360000053E-05</v>
      </c>
      <c r="F199" s="4">
        <f t="shared" si="17"/>
        <v>2.1988157302222273E-05</v>
      </c>
      <c r="G199" s="4">
        <f t="shared" si="18"/>
        <v>1077.1380000000001</v>
      </c>
      <c r="H199" s="3">
        <f t="shared" si="19"/>
        <v>2.1988157302222273E-05</v>
      </c>
    </row>
    <row r="200" spans="1:8" ht="12.75">
      <c r="A200" s="1">
        <v>186</v>
      </c>
      <c r="B200" s="2">
        <v>0.13115152</v>
      </c>
      <c r="C200" s="2">
        <f t="shared" si="14"/>
        <v>0.11915152</v>
      </c>
      <c r="D200" s="3">
        <f t="shared" si="15"/>
        <v>0.003743264152320001</v>
      </c>
      <c r="E200" s="4">
        <f t="shared" si="16"/>
        <v>2.1800819040000018E-05</v>
      </c>
      <c r="F200" s="4">
        <f t="shared" si="17"/>
        <v>2.1683468644444468E-05</v>
      </c>
      <c r="G200" s="4">
        <f t="shared" si="18"/>
        <v>1069.521916248</v>
      </c>
      <c r="H200" s="3">
        <f t="shared" si="19"/>
        <v>2.1683468644444468E-05</v>
      </c>
    </row>
    <row r="201" spans="1:8" ht="12.75">
      <c r="A201" s="1">
        <v>187</v>
      </c>
      <c r="B201" s="2">
        <v>0.13013265</v>
      </c>
      <c r="C201" s="2">
        <f t="shared" si="14"/>
        <v>0.11813264999999999</v>
      </c>
      <c r="D201" s="3">
        <f t="shared" si="15"/>
        <v>0.0037112553324000004</v>
      </c>
      <c r="E201" s="4">
        <f t="shared" si="16"/>
        <v>1.9568921679999943E-05</v>
      </c>
      <c r="F201" s="4">
        <f t="shared" si="17"/>
        <v>2.084929821333333E-05</v>
      </c>
      <c r="G201" s="4">
        <f t="shared" si="18"/>
        <v>1060.3763862975</v>
      </c>
      <c r="H201" s="3">
        <f t="shared" si="19"/>
        <v>2.084929821333333E-05</v>
      </c>
    </row>
    <row r="202" spans="1:8" ht="12.75">
      <c r="A202" s="1">
        <v>188</v>
      </c>
      <c r="B202" s="2">
        <v>0.12928099</v>
      </c>
      <c r="C202" s="2">
        <f t="shared" si="14"/>
        <v>0.11728099000000002</v>
      </c>
      <c r="D202" s="3">
        <f t="shared" si="15"/>
        <v>0.003684499581840001</v>
      </c>
      <c r="E202" s="4">
        <f t="shared" si="16"/>
        <v>2.0944000000000025E-05</v>
      </c>
      <c r="F202" s="4">
        <f t="shared" si="17"/>
        <v>1.995635659111111E-05</v>
      </c>
      <c r="G202" s="4">
        <f t="shared" si="18"/>
        <v>1052.7317583885</v>
      </c>
      <c r="H202" s="3">
        <f t="shared" si="19"/>
        <v>1.995635659111111E-05</v>
      </c>
    </row>
    <row r="203" spans="1:8" ht="12.75">
      <c r="A203" s="1">
        <v>189</v>
      </c>
      <c r="B203" s="2">
        <v>0.129</v>
      </c>
      <c r="C203" s="2">
        <f t="shared" si="14"/>
        <v>0.117</v>
      </c>
      <c r="D203" s="3">
        <f t="shared" si="15"/>
        <v>0.003675672000000001</v>
      </c>
      <c r="E203" s="4">
        <f t="shared" si="16"/>
        <v>1.8738544440000013E-05</v>
      </c>
      <c r="F203" s="4">
        <f t="shared" si="17"/>
        <v>1.926623433777778E-05</v>
      </c>
      <c r="G203" s="4">
        <f t="shared" si="18"/>
        <v>1050.20955</v>
      </c>
      <c r="H203" s="3">
        <f t="shared" si="19"/>
        <v>1.926623433777778E-05</v>
      </c>
    </row>
    <row r="204" spans="1:8" ht="12.75">
      <c r="A204" s="1">
        <v>190</v>
      </c>
      <c r="B204" s="2">
        <v>0.12843434</v>
      </c>
      <c r="C204" s="2">
        <f t="shared" si="14"/>
        <v>0.11643434000000001</v>
      </c>
      <c r="D204" s="3">
        <f t="shared" si="15"/>
        <v>0.003657901225440001</v>
      </c>
      <c r="E204" s="4">
        <f t="shared" si="16"/>
        <v>1.8359458040000007E-05</v>
      </c>
      <c r="F204" s="4">
        <f t="shared" si="17"/>
        <v>1.9161415435555563E-05</v>
      </c>
      <c r="G204" s="4">
        <f t="shared" si="18"/>
        <v>1045.132100991</v>
      </c>
      <c r="H204" s="3">
        <f t="shared" si="19"/>
        <v>1.9161415435555563E-05</v>
      </c>
    </row>
    <row r="205" spans="1:8" ht="12.75">
      <c r="A205" s="1">
        <v>191</v>
      </c>
      <c r="B205" s="2">
        <v>0.128</v>
      </c>
      <c r="C205" s="2">
        <f t="shared" si="14"/>
        <v>0.116</v>
      </c>
      <c r="D205" s="3">
        <f t="shared" si="15"/>
        <v>0.003644256000000001</v>
      </c>
      <c r="E205" s="4">
        <f t="shared" si="16"/>
        <v>1.9004637959999985E-05</v>
      </c>
      <c r="F205" s="4">
        <f t="shared" si="17"/>
        <v>1.926071908444445E-05</v>
      </c>
      <c r="G205" s="4">
        <f t="shared" si="18"/>
        <v>1041.2334</v>
      </c>
      <c r="H205" s="3">
        <f t="shared" si="19"/>
        <v>1.926071908444445E-05</v>
      </c>
    </row>
    <row r="206" spans="1:8" ht="12.75">
      <c r="A206" s="1">
        <v>192</v>
      </c>
      <c r="B206" s="2">
        <v>0.12757273</v>
      </c>
      <c r="C206" s="2">
        <f aca="true" t="shared" si="20" ref="C206:C269">B206-$D$8</f>
        <v>0.11557273</v>
      </c>
      <c r="D206" s="3">
        <f t="shared" si="15"/>
        <v>0.0036308328856800008</v>
      </c>
      <c r="E206" s="4">
        <f t="shared" si="16"/>
        <v>2.0944000000000025E-05</v>
      </c>
      <c r="F206" s="4">
        <f t="shared" si="17"/>
        <v>1.979099207555557E-05</v>
      </c>
      <c r="G206" s="4">
        <f t="shared" si="18"/>
        <v>1037.3981603895</v>
      </c>
      <c r="H206" s="3">
        <f t="shared" si="19"/>
        <v>1.979099207555557E-05</v>
      </c>
    </row>
    <row r="207" spans="1:8" ht="12.75">
      <c r="A207" s="1">
        <v>193</v>
      </c>
      <c r="B207" s="2">
        <v>0.12662626</v>
      </c>
      <c r="C207" s="2">
        <f t="shared" si="20"/>
        <v>0.11462626</v>
      </c>
      <c r="D207" s="3">
        <f aca="true" t="shared" si="21" ref="D207:D270">3.1416*$D$7^2*C207</f>
        <v>0.0036010985841600004</v>
      </c>
      <c r="E207" s="4">
        <f t="shared" si="16"/>
        <v>1.8987097360000022E-05</v>
      </c>
      <c r="F207" s="4">
        <f t="shared" si="17"/>
        <v>1.988052767555557E-05</v>
      </c>
      <c r="G207" s="4">
        <f t="shared" si="18"/>
        <v>1028.902503699</v>
      </c>
      <c r="H207" s="3">
        <f t="shared" si="19"/>
        <v>1.988052767555557E-05</v>
      </c>
    </row>
    <row r="208" spans="1:8" ht="12.75">
      <c r="A208" s="1">
        <v>194</v>
      </c>
      <c r="B208" s="2">
        <v>0.12565138</v>
      </c>
      <c r="C208" s="2">
        <f t="shared" si="20"/>
        <v>0.11365138000000001</v>
      </c>
      <c r="D208" s="3">
        <f t="shared" si="21"/>
        <v>0.003570471754080001</v>
      </c>
      <c r="E208" s="4">
        <f t="shared" si="16"/>
        <v>2.0944000000000025E-05</v>
      </c>
      <c r="F208" s="4">
        <f t="shared" si="17"/>
        <v>1.9900325573333344E-05</v>
      </c>
      <c r="G208" s="4">
        <f t="shared" si="18"/>
        <v>1020.151834587</v>
      </c>
      <c r="H208" s="3">
        <f t="shared" si="19"/>
        <v>1.9900325573333344E-05</v>
      </c>
    </row>
    <row r="209" spans="1:8" ht="12.75">
      <c r="A209" s="1">
        <v>195</v>
      </c>
      <c r="B209" s="2">
        <v>0.125</v>
      </c>
      <c r="C209" s="2">
        <f t="shared" si="20"/>
        <v>0.113</v>
      </c>
      <c r="D209" s="3">
        <f t="shared" si="21"/>
        <v>0.0035500080000000008</v>
      </c>
      <c r="E209" s="4">
        <f t="shared" si="16"/>
        <v>1.9182819039999997E-05</v>
      </c>
      <c r="F209" s="4">
        <f t="shared" si="17"/>
        <v>1.950715433333334E-05</v>
      </c>
      <c r="G209" s="4">
        <f t="shared" si="18"/>
        <v>1014.30495</v>
      </c>
      <c r="H209" s="3">
        <f t="shared" si="19"/>
        <v>1.950715433333334E-05</v>
      </c>
    </row>
    <row r="210" spans="1:8" ht="12.75">
      <c r="A210" s="1">
        <v>196</v>
      </c>
      <c r="B210" s="2">
        <v>0.12480808</v>
      </c>
      <c r="C210" s="2">
        <f t="shared" si="20"/>
        <v>0.11280808</v>
      </c>
      <c r="D210" s="3">
        <f t="shared" si="21"/>
        <v>0.003543978641280001</v>
      </c>
      <c r="E210" s="4">
        <f t="shared" si="16"/>
        <v>1.8987097359999948E-05</v>
      </c>
      <c r="F210" s="4">
        <f t="shared" si="17"/>
        <v>1.9462659968888893E-05</v>
      </c>
      <c r="G210" s="4">
        <f t="shared" si="18"/>
        <v>1012.582247292</v>
      </c>
      <c r="H210" s="3">
        <f t="shared" si="19"/>
        <v>1.9462659968888893E-05</v>
      </c>
    </row>
    <row r="211" spans="1:8" ht="12.75">
      <c r="A211" s="1">
        <v>197</v>
      </c>
      <c r="B211" s="2">
        <v>0.124</v>
      </c>
      <c r="C211" s="2">
        <f t="shared" si="20"/>
        <v>0.112</v>
      </c>
      <c r="D211" s="3">
        <f t="shared" si="21"/>
        <v>0.003518592000000001</v>
      </c>
      <c r="E211" s="4">
        <f aca="true" t="shared" si="22" ref="E211:E274">-(D214-D208)/6</f>
        <v>1.916663980000009E-05</v>
      </c>
      <c r="F211" s="4">
        <f t="shared" si="17"/>
        <v>1.9523944440000024E-05</v>
      </c>
      <c r="G211" s="4">
        <f t="shared" si="18"/>
        <v>1005.3288</v>
      </c>
      <c r="H211" s="3">
        <f t="shared" si="19"/>
        <v>1.9523944440000024E-05</v>
      </c>
    </row>
    <row r="212" spans="1:8" ht="12.75">
      <c r="A212" s="1">
        <v>198</v>
      </c>
      <c r="B212" s="2">
        <v>0.12390909</v>
      </c>
      <c r="C212" s="2">
        <f t="shared" si="20"/>
        <v>0.11190909</v>
      </c>
      <c r="D212" s="3">
        <f t="shared" si="21"/>
        <v>0.003515735971440001</v>
      </c>
      <c r="E212" s="4">
        <f t="shared" si="22"/>
        <v>2.055972996E-05</v>
      </c>
      <c r="F212" s="4">
        <f t="shared" si="17"/>
        <v>1.9880294964444477E-05</v>
      </c>
      <c r="G212" s="4">
        <f t="shared" si="18"/>
        <v>1004.5127782035</v>
      </c>
      <c r="H212" s="3">
        <f t="shared" si="19"/>
        <v>1.9880294964444477E-05</v>
      </c>
    </row>
    <row r="213" spans="1:8" ht="12.75">
      <c r="A213" s="1">
        <v>199</v>
      </c>
      <c r="B213" s="2">
        <v>0.123</v>
      </c>
      <c r="C213" s="2">
        <f t="shared" si="20"/>
        <v>0.111</v>
      </c>
      <c r="D213" s="3">
        <f t="shared" si="21"/>
        <v>0.0034871760000000007</v>
      </c>
      <c r="E213" s="4">
        <f t="shared" si="22"/>
        <v>1.9939106880000073E-05</v>
      </c>
      <c r="F213" s="4">
        <f aca="true" t="shared" si="23" ref="F213:F276">(E211+2*E212+3*E213+2*E214+E215)/9</f>
        <v>2.007346264000004E-05</v>
      </c>
      <c r="G213" s="4">
        <f t="shared" si="18"/>
        <v>996.3526499999999</v>
      </c>
      <c r="H213" s="3">
        <f t="shared" si="19"/>
        <v>2.007346264000004E-05</v>
      </c>
    </row>
    <row r="214" spans="1:8" ht="12.75">
      <c r="A214" s="1">
        <v>200</v>
      </c>
      <c r="B214" s="2">
        <v>0.12199083</v>
      </c>
      <c r="C214" s="2">
        <f t="shared" si="20"/>
        <v>0.10999083</v>
      </c>
      <c r="D214" s="3">
        <f t="shared" si="21"/>
        <v>0.0034554719152800006</v>
      </c>
      <c r="E214" s="4">
        <f t="shared" si="22"/>
        <v>2.0044874080000026E-05</v>
      </c>
      <c r="F214" s="4">
        <f t="shared" si="23"/>
        <v>2.00768194977778E-05</v>
      </c>
      <c r="G214" s="4">
        <f t="shared" si="18"/>
        <v>987.2941887044999</v>
      </c>
      <c r="H214" s="3">
        <f t="shared" si="19"/>
        <v>2.00768194977778E-05</v>
      </c>
    </row>
    <row r="215" spans="1:8" ht="12.75">
      <c r="A215" s="1">
        <v>201</v>
      </c>
      <c r="B215" s="2">
        <v>0.12107339</v>
      </c>
      <c r="C215" s="2">
        <f t="shared" si="20"/>
        <v>0.10907339</v>
      </c>
      <c r="D215" s="3">
        <f t="shared" si="21"/>
        <v>0.0034266496202400008</v>
      </c>
      <c r="E215" s="4">
        <f t="shared" si="22"/>
        <v>2.046799524E-05</v>
      </c>
      <c r="F215" s="4">
        <f t="shared" si="23"/>
        <v>1.9865605075555565E-05</v>
      </c>
      <c r="G215" s="4">
        <f t="shared" si="18"/>
        <v>979.0591096485</v>
      </c>
      <c r="H215" s="3">
        <f t="shared" si="19"/>
        <v>1.9865605075555565E-05</v>
      </c>
    </row>
    <row r="216" spans="1:8" ht="12.75">
      <c r="A216" s="1">
        <v>202</v>
      </c>
      <c r="B216" s="2">
        <v>0.121</v>
      </c>
      <c r="C216" s="2">
        <f t="shared" si="20"/>
        <v>0.109</v>
      </c>
      <c r="D216" s="3">
        <f t="shared" si="21"/>
        <v>0.0034243440000000006</v>
      </c>
      <c r="E216" s="4">
        <f t="shared" si="22"/>
        <v>1.9182819039999997E-05</v>
      </c>
      <c r="F216" s="4">
        <f t="shared" si="23"/>
        <v>1.9178391711111103E-05</v>
      </c>
      <c r="G216" s="4">
        <f t="shared" si="18"/>
        <v>978.40035</v>
      </c>
      <c r="H216" s="3">
        <f t="shared" si="19"/>
        <v>1.9178391711111103E-05</v>
      </c>
    </row>
    <row r="217" spans="1:8" ht="12.75">
      <c r="A217" s="1">
        <v>203</v>
      </c>
      <c r="B217" s="2">
        <v>0.12017172</v>
      </c>
      <c r="C217" s="2">
        <f t="shared" si="20"/>
        <v>0.10817172</v>
      </c>
      <c r="D217" s="3">
        <f t="shared" si="21"/>
        <v>0.003398322755520001</v>
      </c>
      <c r="E217" s="4">
        <f t="shared" si="22"/>
        <v>1.8991966839999945E-05</v>
      </c>
      <c r="F217" s="4">
        <f t="shared" si="23"/>
        <v>1.8477337853333315E-05</v>
      </c>
      <c r="G217" s="4">
        <f t="shared" si="18"/>
        <v>970.965584478</v>
      </c>
      <c r="H217" s="3">
        <f t="shared" si="19"/>
        <v>1.8477337853333315E-05</v>
      </c>
    </row>
    <row r="218" spans="1:8" ht="12.75">
      <c r="A218" s="1">
        <v>204</v>
      </c>
      <c r="B218" s="2">
        <v>0.12</v>
      </c>
      <c r="C218" s="2">
        <f t="shared" si="20"/>
        <v>0.108</v>
      </c>
      <c r="D218" s="3">
        <f t="shared" si="21"/>
        <v>0.003392928000000001</v>
      </c>
      <c r="E218" s="4">
        <f t="shared" si="22"/>
        <v>1.6092270040000013E-05</v>
      </c>
      <c r="F218" s="4">
        <f t="shared" si="23"/>
        <v>1.7628291364444427E-05</v>
      </c>
      <c r="G218" s="4">
        <f t="shared" si="18"/>
        <v>969.4241999999999</v>
      </c>
      <c r="H218" s="3">
        <f t="shared" si="19"/>
        <v>1.7628291364444427E-05</v>
      </c>
    </row>
    <row r="219" spans="1:8" ht="12.75">
      <c r="A219" s="1">
        <v>205</v>
      </c>
      <c r="B219" s="2">
        <v>0.11933636</v>
      </c>
      <c r="C219" s="2">
        <f t="shared" si="20"/>
        <v>0.10733636</v>
      </c>
      <c r="D219" s="3">
        <f t="shared" si="21"/>
        <v>0.0033720790857600007</v>
      </c>
      <c r="E219" s="4">
        <f t="shared" si="22"/>
        <v>1.8301966759999972E-05</v>
      </c>
      <c r="F219" s="4">
        <f t="shared" si="23"/>
        <v>1.7466027724444422E-05</v>
      </c>
      <c r="G219" s="4">
        <f t="shared" si="18"/>
        <v>963.467267814</v>
      </c>
      <c r="H219" s="3">
        <f t="shared" si="19"/>
        <v>1.7466027724444422E-05</v>
      </c>
    </row>
    <row r="220" spans="1:8" ht="12.75">
      <c r="A220" s="1">
        <v>206</v>
      </c>
      <c r="B220" s="2">
        <v>0.11836364</v>
      </c>
      <c r="C220" s="2">
        <f t="shared" si="20"/>
        <v>0.10636364000000001</v>
      </c>
      <c r="D220" s="3">
        <f t="shared" si="21"/>
        <v>0.003341520114240001</v>
      </c>
      <c r="E220" s="4">
        <f t="shared" si="22"/>
        <v>1.6607125919999985E-05</v>
      </c>
      <c r="F220" s="4">
        <f t="shared" si="23"/>
        <v>1.7309104804444423E-05</v>
      </c>
      <c r="G220" s="4">
        <f t="shared" si="18"/>
        <v>954.735987186</v>
      </c>
      <c r="H220" s="3">
        <f t="shared" si="19"/>
        <v>1.7309104804444423E-05</v>
      </c>
    </row>
    <row r="221" spans="1:8" ht="12.75">
      <c r="A221" s="1">
        <v>207</v>
      </c>
      <c r="B221" s="2">
        <v>0.118</v>
      </c>
      <c r="C221" s="2">
        <f t="shared" si="20"/>
        <v>0.106</v>
      </c>
      <c r="D221" s="3">
        <f t="shared" si="21"/>
        <v>0.0033300960000000007</v>
      </c>
      <c r="E221" s="4">
        <f t="shared" si="22"/>
        <v>1.7897590479999973E-05</v>
      </c>
      <c r="F221" s="4">
        <f t="shared" si="23"/>
        <v>1.709983351999997E-05</v>
      </c>
      <c r="G221" s="4">
        <f aca="true" t="shared" si="24" ref="G221:G284">$D$9*9.81*C221</f>
        <v>951.4718999999999</v>
      </c>
      <c r="H221" s="3">
        <f t="shared" si="19"/>
        <v>1.709983351999997E-05</v>
      </c>
    </row>
    <row r="222" spans="1:8" ht="12.75">
      <c r="A222" s="1">
        <v>208</v>
      </c>
      <c r="B222" s="2">
        <v>0.11750459</v>
      </c>
      <c r="C222" s="2">
        <f t="shared" si="20"/>
        <v>0.10550459000000001</v>
      </c>
      <c r="D222" s="3">
        <f t="shared" si="21"/>
        <v>0.0033145321994400008</v>
      </c>
      <c r="E222" s="4">
        <f t="shared" si="22"/>
        <v>1.7469180959999943E-05</v>
      </c>
      <c r="F222" s="4">
        <f t="shared" si="23"/>
        <v>1.6589480599999972E-05</v>
      </c>
      <c r="G222" s="4">
        <f t="shared" si="24"/>
        <v>947.0250255285</v>
      </c>
      <c r="H222" s="3">
        <f t="shared" si="19"/>
        <v>1.6589480599999972E-05</v>
      </c>
    </row>
    <row r="223" spans="1:8" ht="12.75">
      <c r="A223" s="1">
        <v>209</v>
      </c>
      <c r="B223" s="2">
        <v>0.117</v>
      </c>
      <c r="C223" s="2">
        <f t="shared" si="20"/>
        <v>0.10500000000000001</v>
      </c>
      <c r="D223" s="3">
        <f t="shared" si="21"/>
        <v>0.003298680000000001</v>
      </c>
      <c r="E223" s="4">
        <f t="shared" si="22"/>
        <v>1.3751149719999994E-05</v>
      </c>
      <c r="F223" s="4">
        <f t="shared" si="23"/>
        <v>1.635944566666665E-05</v>
      </c>
      <c r="G223" s="4">
        <f t="shared" si="24"/>
        <v>942.49575</v>
      </c>
      <c r="H223" s="3">
        <f t="shared" si="19"/>
        <v>1.635944566666665E-05</v>
      </c>
    </row>
    <row r="224" spans="1:8" ht="12.75">
      <c r="A224" s="1">
        <v>210</v>
      </c>
      <c r="B224" s="2">
        <v>0.11658182</v>
      </c>
      <c r="C224" s="2">
        <f t="shared" si="20"/>
        <v>0.10458182</v>
      </c>
      <c r="D224" s="3">
        <f t="shared" si="21"/>
        <v>0.003285542457120001</v>
      </c>
      <c r="E224" s="4">
        <f t="shared" si="22"/>
        <v>1.699317619999999E-05</v>
      </c>
      <c r="F224" s="4">
        <f t="shared" si="23"/>
        <v>1.724594700888889E-05</v>
      </c>
      <c r="G224" s="4">
        <f t="shared" si="24"/>
        <v>938.742103593</v>
      </c>
      <c r="H224" s="3">
        <f t="shared" si="19"/>
        <v>1.724594700888889E-05</v>
      </c>
    </row>
    <row r="225" spans="1:8" ht="12.75">
      <c r="A225" s="1">
        <v>211</v>
      </c>
      <c r="B225" s="2">
        <v>0.116</v>
      </c>
      <c r="C225" s="2">
        <f t="shared" si="20"/>
        <v>0.10400000000000001</v>
      </c>
      <c r="D225" s="3">
        <f t="shared" si="21"/>
        <v>0.003267264000000001</v>
      </c>
      <c r="E225" s="4">
        <f t="shared" si="22"/>
        <v>1.9159257040000037E-05</v>
      </c>
      <c r="F225" s="4">
        <f t="shared" si="23"/>
        <v>1.8476232475555568E-05</v>
      </c>
      <c r="G225" s="4">
        <f t="shared" si="24"/>
        <v>933.5196000000001</v>
      </c>
      <c r="H225" s="3">
        <f t="shared" si="19"/>
        <v>1.8476232475555568E-05</v>
      </c>
    </row>
    <row r="226" spans="1:8" ht="12.75">
      <c r="A226" s="1">
        <v>212</v>
      </c>
      <c r="B226" s="2">
        <v>0.11573737</v>
      </c>
      <c r="C226" s="2">
        <f t="shared" si="20"/>
        <v>0.10373737000000001</v>
      </c>
      <c r="D226" s="3">
        <f t="shared" si="21"/>
        <v>0.003259013215920001</v>
      </c>
      <c r="E226" s="4">
        <f t="shared" si="22"/>
        <v>2.0944000000000025E-05</v>
      </c>
      <c r="F226" s="4">
        <f t="shared" si="23"/>
        <v>1.9711748124444462E-05</v>
      </c>
      <c r="G226" s="4">
        <f t="shared" si="24"/>
        <v>931.1621937255001</v>
      </c>
      <c r="H226" s="3">
        <f t="shared" si="19"/>
        <v>1.9711748124444462E-05</v>
      </c>
    </row>
    <row r="227" spans="1:8" ht="12.75">
      <c r="A227" s="1">
        <v>213</v>
      </c>
      <c r="B227" s="2">
        <v>0.11475455</v>
      </c>
      <c r="C227" s="2">
        <f t="shared" si="20"/>
        <v>0.10275455</v>
      </c>
      <c r="D227" s="3">
        <f t="shared" si="21"/>
        <v>0.0032281369428000008</v>
      </c>
      <c r="E227" s="4">
        <f t="shared" si="22"/>
        <v>1.9182819039999997E-05</v>
      </c>
      <c r="F227" s="4">
        <f t="shared" si="23"/>
        <v>1.9995265888888903E-05</v>
      </c>
      <c r="G227" s="4">
        <f t="shared" si="24"/>
        <v>922.3402539824999</v>
      </c>
      <c r="H227" s="3">
        <f t="shared" si="19"/>
        <v>1.9995265888888903E-05</v>
      </c>
    </row>
    <row r="228" spans="1:8" ht="12.75">
      <c r="A228" s="1">
        <v>214</v>
      </c>
      <c r="B228" s="2">
        <v>0.11384545</v>
      </c>
      <c r="C228" s="2">
        <f t="shared" si="20"/>
        <v>0.10184545</v>
      </c>
      <c r="D228" s="3">
        <f t="shared" si="21"/>
        <v>0.0031995766572000006</v>
      </c>
      <c r="E228" s="4">
        <f t="shared" si="22"/>
        <v>2.0896404760000034E-05</v>
      </c>
      <c r="F228" s="4">
        <f t="shared" si="23"/>
        <v>1.9506601644444455E-05</v>
      </c>
      <c r="G228" s="4">
        <f t="shared" si="24"/>
        <v>914.1800360175</v>
      </c>
      <c r="H228" s="3">
        <f t="shared" si="19"/>
        <v>1.9506601644444455E-05</v>
      </c>
    </row>
    <row r="229" spans="1:8" ht="12.75">
      <c r="A229" s="1">
        <v>215</v>
      </c>
      <c r="B229" s="2">
        <v>0.113</v>
      </c>
      <c r="C229" s="2">
        <f t="shared" si="20"/>
        <v>0.101</v>
      </c>
      <c r="D229" s="3">
        <f t="shared" si="21"/>
        <v>0.0031730160000000007</v>
      </c>
      <c r="E229" s="4">
        <f t="shared" si="22"/>
        <v>1.956886932E-05</v>
      </c>
      <c r="F229" s="4">
        <f t="shared" si="23"/>
        <v>1.8052738977777773E-05</v>
      </c>
      <c r="G229" s="4">
        <f t="shared" si="24"/>
        <v>906.59115</v>
      </c>
      <c r="H229" s="3">
        <f t="shared" si="19"/>
        <v>1.8052738977777773E-05</v>
      </c>
    </row>
    <row r="230" spans="1:8" ht="12.75">
      <c r="A230" s="1">
        <v>216</v>
      </c>
      <c r="B230" s="2">
        <v>0.11291818</v>
      </c>
      <c r="C230" s="2">
        <f t="shared" si="20"/>
        <v>0.10091818000000001</v>
      </c>
      <c r="D230" s="3">
        <f t="shared" si="21"/>
        <v>0.003170445542880001</v>
      </c>
      <c r="E230" s="4">
        <f t="shared" si="22"/>
        <v>1.4422823799999977E-05</v>
      </c>
      <c r="F230" s="4">
        <f t="shared" si="23"/>
        <v>1.6164014875555536E-05</v>
      </c>
      <c r="G230" s="4">
        <f t="shared" si="24"/>
        <v>905.856721407</v>
      </c>
      <c r="H230" s="3">
        <f t="shared" si="19"/>
        <v>1.6164014875555536E-05</v>
      </c>
    </row>
    <row r="231" spans="1:8" ht="12.75">
      <c r="A231" s="1">
        <v>217</v>
      </c>
      <c r="B231" s="2">
        <v>0.11200909</v>
      </c>
      <c r="C231" s="2">
        <f t="shared" si="20"/>
        <v>0.10000909000000001</v>
      </c>
      <c r="D231" s="3">
        <f t="shared" si="21"/>
        <v>0.003141885571440001</v>
      </c>
      <c r="E231" s="4">
        <f t="shared" si="22"/>
        <v>1.3946766679999936E-05</v>
      </c>
      <c r="F231" s="4">
        <f t="shared" si="23"/>
        <v>1.5310733044444418E-05</v>
      </c>
      <c r="G231" s="4">
        <f t="shared" si="24"/>
        <v>897.6965932035</v>
      </c>
      <c r="H231" s="3">
        <f t="shared" si="19"/>
        <v>1.5310733044444418E-05</v>
      </c>
    </row>
    <row r="232" spans="1:8" ht="12.75">
      <c r="A232" s="1">
        <v>218</v>
      </c>
      <c r="B232" s="2">
        <v>0.112</v>
      </c>
      <c r="C232" s="2">
        <f t="shared" si="20"/>
        <v>0.1</v>
      </c>
      <c r="D232" s="3">
        <f t="shared" si="21"/>
        <v>0.003141600000000001</v>
      </c>
      <c r="E232" s="4">
        <f t="shared" si="22"/>
        <v>1.427998571999998E-05</v>
      </c>
      <c r="F232" s="4">
        <f t="shared" si="23"/>
        <v>1.5430614173333325E-05</v>
      </c>
      <c r="G232" s="4">
        <f t="shared" si="24"/>
        <v>897.615</v>
      </c>
      <c r="H232" s="3">
        <f t="shared" si="19"/>
        <v>1.5430614173333325E-05</v>
      </c>
    </row>
    <row r="233" spans="1:8" ht="12.75">
      <c r="A233" s="1">
        <v>219</v>
      </c>
      <c r="B233" s="2">
        <v>0.112</v>
      </c>
      <c r="C233" s="2">
        <f t="shared" si="20"/>
        <v>0.1</v>
      </c>
      <c r="D233" s="3">
        <f t="shared" si="21"/>
        <v>0.003141600000000001</v>
      </c>
      <c r="E233" s="4">
        <f t="shared" si="22"/>
        <v>1.8981809000000037E-05</v>
      </c>
      <c r="F233" s="4">
        <f t="shared" si="23"/>
        <v>1.6296817288888904E-05</v>
      </c>
      <c r="G233" s="4">
        <f t="shared" si="24"/>
        <v>897.615</v>
      </c>
      <c r="H233" s="3">
        <f t="shared" si="19"/>
        <v>1.6296817288888904E-05</v>
      </c>
    </row>
    <row r="234" spans="1:8" ht="12.75">
      <c r="A234" s="1">
        <v>220</v>
      </c>
      <c r="B234" s="2">
        <v>0.11118182</v>
      </c>
      <c r="C234" s="2">
        <f t="shared" si="20"/>
        <v>0.09918182</v>
      </c>
      <c r="D234" s="3">
        <f t="shared" si="21"/>
        <v>0.003115896057120001</v>
      </c>
      <c r="E234" s="4">
        <f t="shared" si="22"/>
        <v>1.575559524000005E-05</v>
      </c>
      <c r="F234" s="4">
        <f t="shared" si="23"/>
        <v>1.6727571373333373E-05</v>
      </c>
      <c r="G234" s="4">
        <f t="shared" si="24"/>
        <v>890.270893593</v>
      </c>
      <c r="H234" s="3">
        <f t="shared" si="19"/>
        <v>1.6727571373333373E-05</v>
      </c>
    </row>
    <row r="235" spans="1:8" ht="12.75">
      <c r="A235" s="1">
        <v>221</v>
      </c>
      <c r="B235" s="2">
        <v>0.11027273</v>
      </c>
      <c r="C235" s="2">
        <f t="shared" si="20"/>
        <v>0.09827273</v>
      </c>
      <c r="D235" s="3">
        <f t="shared" si="21"/>
        <v>0.003087336085680001</v>
      </c>
      <c r="E235" s="4">
        <f t="shared" si="22"/>
        <v>1.5708000000000057E-05</v>
      </c>
      <c r="F235" s="4">
        <f t="shared" si="23"/>
        <v>1.7057834982222273E-05</v>
      </c>
      <c r="G235" s="4">
        <f t="shared" si="24"/>
        <v>882.1107653895</v>
      </c>
      <c r="H235" s="3">
        <f t="shared" si="19"/>
        <v>1.7057834982222273E-05</v>
      </c>
    </row>
    <row r="236" spans="1:8" ht="12.75">
      <c r="A236" s="1">
        <v>222</v>
      </c>
      <c r="B236" s="2">
        <v>0.10929293</v>
      </c>
      <c r="C236" s="2">
        <f t="shared" si="20"/>
        <v>0.09729293</v>
      </c>
      <c r="D236" s="3">
        <f t="shared" si="21"/>
        <v>0.0030565546888800007</v>
      </c>
      <c r="E236" s="4">
        <f t="shared" si="22"/>
        <v>1.962175292000005E-05</v>
      </c>
      <c r="F236" s="4">
        <f t="shared" si="23"/>
        <v>1.709192134222227E-05</v>
      </c>
      <c r="G236" s="4">
        <f t="shared" si="24"/>
        <v>873.3159336195</v>
      </c>
      <c r="H236" s="3">
        <f t="shared" si="19"/>
        <v>1.709192134222227E-05</v>
      </c>
    </row>
    <row r="237" spans="1:8" ht="12.75">
      <c r="A237" s="1">
        <v>223</v>
      </c>
      <c r="B237" s="2">
        <v>0.109</v>
      </c>
      <c r="C237" s="2">
        <f t="shared" si="20"/>
        <v>0.097</v>
      </c>
      <c r="D237" s="3">
        <f t="shared" si="21"/>
        <v>0.0030473520000000006</v>
      </c>
      <c r="E237" s="4">
        <f t="shared" si="22"/>
        <v>1.6660009520000033E-05</v>
      </c>
      <c r="F237" s="4">
        <f t="shared" si="23"/>
        <v>1.646724908888893E-05</v>
      </c>
      <c r="G237" s="4">
        <f t="shared" si="24"/>
        <v>870.68655</v>
      </c>
      <c r="H237" s="3">
        <f aca="true" t="shared" si="25" ref="H237:H300">F237</f>
        <v>1.646724908888893E-05</v>
      </c>
    </row>
    <row r="238" spans="1:8" ht="12.75">
      <c r="A238" s="1">
        <v>224</v>
      </c>
      <c r="B238" s="2">
        <v>0.109</v>
      </c>
      <c r="C238" s="2">
        <f t="shared" si="20"/>
        <v>0.097</v>
      </c>
      <c r="D238" s="3">
        <f t="shared" si="21"/>
        <v>0.0030473520000000006</v>
      </c>
      <c r="E238" s="4">
        <f t="shared" si="22"/>
        <v>1.4470419040000043E-05</v>
      </c>
      <c r="F238" s="4">
        <f t="shared" si="23"/>
        <v>1.5636307524444478E-05</v>
      </c>
      <c r="G238" s="4">
        <f t="shared" si="24"/>
        <v>870.68655</v>
      </c>
      <c r="H238" s="3">
        <f t="shared" si="25"/>
        <v>1.5636307524444478E-05</v>
      </c>
    </row>
    <row r="239" spans="1:8" ht="12.75">
      <c r="A239" s="1">
        <v>225</v>
      </c>
      <c r="B239" s="2">
        <v>0.10825253</v>
      </c>
      <c r="C239" s="2">
        <f t="shared" si="20"/>
        <v>0.09625253</v>
      </c>
      <c r="D239" s="3">
        <f t="shared" si="21"/>
        <v>0.0030238694824800006</v>
      </c>
      <c r="E239" s="4">
        <f t="shared" si="22"/>
        <v>1.433286932000003E-05</v>
      </c>
      <c r="F239" s="4">
        <f t="shared" si="23"/>
        <v>1.5267192795555567E-05</v>
      </c>
      <c r="G239" s="4">
        <f t="shared" si="24"/>
        <v>863.9771471595</v>
      </c>
      <c r="H239" s="3">
        <f t="shared" si="25"/>
        <v>1.5267192795555567E-05</v>
      </c>
    </row>
    <row r="240" spans="1:8" ht="12.75">
      <c r="A240" s="1">
        <v>226</v>
      </c>
      <c r="B240" s="2">
        <v>0.108</v>
      </c>
      <c r="C240" s="2">
        <f t="shared" si="20"/>
        <v>0.096</v>
      </c>
      <c r="D240" s="3">
        <f t="shared" si="21"/>
        <v>0.0030159360000000007</v>
      </c>
      <c r="E240" s="4">
        <f t="shared" si="22"/>
        <v>1.5707999999999982E-05</v>
      </c>
      <c r="F240" s="4">
        <f t="shared" si="23"/>
        <v>1.5785440439999995E-05</v>
      </c>
      <c r="G240" s="4">
        <f t="shared" si="24"/>
        <v>861.7103999999999</v>
      </c>
      <c r="H240" s="3">
        <f t="shared" si="25"/>
        <v>1.5785440439999995E-05</v>
      </c>
    </row>
    <row r="241" spans="1:8" ht="12.75">
      <c r="A241" s="1">
        <v>227</v>
      </c>
      <c r="B241" s="2">
        <v>0.10750909</v>
      </c>
      <c r="C241" s="2">
        <f t="shared" si="20"/>
        <v>0.09550909</v>
      </c>
      <c r="D241" s="3">
        <f t="shared" si="21"/>
        <v>0.0030005135714400006</v>
      </c>
      <c r="E241" s="4">
        <f t="shared" si="22"/>
        <v>1.738927959999994E-05</v>
      </c>
      <c r="F241" s="4">
        <f t="shared" si="23"/>
        <v>1.655226427555554E-05</v>
      </c>
      <c r="G241" s="4">
        <f t="shared" si="24"/>
        <v>857.3039182035</v>
      </c>
      <c r="H241" s="3">
        <f t="shared" si="25"/>
        <v>1.655226427555554E-05</v>
      </c>
    </row>
    <row r="242" spans="1:8" ht="12.75">
      <c r="A242" s="1">
        <v>228</v>
      </c>
      <c r="B242" s="2">
        <v>0.10655556</v>
      </c>
      <c r="C242" s="2">
        <f t="shared" si="20"/>
        <v>0.09455556</v>
      </c>
      <c r="D242" s="3">
        <f t="shared" si="21"/>
        <v>0.0029705574729600006</v>
      </c>
      <c r="E242" s="4">
        <f t="shared" si="22"/>
        <v>1.7030247080000033E-05</v>
      </c>
      <c r="F242" s="4">
        <f t="shared" si="23"/>
        <v>1.710413867555555E-05</v>
      </c>
      <c r="G242" s="4">
        <f t="shared" si="24"/>
        <v>848.7448898939999</v>
      </c>
      <c r="H242" s="3">
        <f t="shared" si="25"/>
        <v>1.710413867555555E-05</v>
      </c>
    </row>
    <row r="243" spans="1:8" ht="12.75">
      <c r="A243" s="1">
        <v>229</v>
      </c>
      <c r="B243" s="2">
        <v>0.106</v>
      </c>
      <c r="C243" s="2">
        <f t="shared" si="20"/>
        <v>0.094</v>
      </c>
      <c r="D243" s="3">
        <f t="shared" si="21"/>
        <v>0.0029531040000000007</v>
      </c>
      <c r="E243" s="4">
        <f t="shared" si="22"/>
        <v>1.699317619999999E-05</v>
      </c>
      <c r="F243" s="4">
        <f t="shared" si="23"/>
        <v>1.6991960284444438E-05</v>
      </c>
      <c r="G243" s="4">
        <f t="shared" si="24"/>
        <v>843.7581</v>
      </c>
      <c r="H243" s="3">
        <f t="shared" si="25"/>
        <v>1.6991960284444438E-05</v>
      </c>
    </row>
    <row r="244" spans="1:8" ht="12.75">
      <c r="A244" s="1">
        <v>230</v>
      </c>
      <c r="B244" s="2">
        <v>0.1056789</v>
      </c>
      <c r="C244" s="2">
        <f t="shared" si="20"/>
        <v>0.09367890000000001</v>
      </c>
      <c r="D244" s="3">
        <f t="shared" si="21"/>
        <v>0.002943016322400001</v>
      </c>
      <c r="E244" s="4">
        <f t="shared" si="22"/>
        <v>1.837359524E-05</v>
      </c>
      <c r="F244" s="4">
        <f t="shared" si="23"/>
        <v>1.6636499880000005E-05</v>
      </c>
      <c r="G244" s="4">
        <f t="shared" si="24"/>
        <v>840.875858235</v>
      </c>
      <c r="H244" s="3">
        <f t="shared" si="25"/>
        <v>1.6636499880000005E-05</v>
      </c>
    </row>
    <row r="245" spans="1:8" ht="12.75">
      <c r="A245" s="1">
        <v>231</v>
      </c>
      <c r="B245" s="2">
        <v>0.105</v>
      </c>
      <c r="C245" s="2">
        <f t="shared" si="20"/>
        <v>0.093</v>
      </c>
      <c r="D245" s="3">
        <f t="shared" si="21"/>
        <v>0.0029216880000000004</v>
      </c>
      <c r="E245" s="4">
        <f t="shared" si="22"/>
        <v>1.3751149719999994E-05</v>
      </c>
      <c r="F245" s="4">
        <f t="shared" si="23"/>
        <v>1.6259886035555558E-05</v>
      </c>
      <c r="G245" s="4">
        <f t="shared" si="24"/>
        <v>834.7819499999999</v>
      </c>
      <c r="H245" s="3">
        <f t="shared" si="25"/>
        <v>1.6259886035555558E-05</v>
      </c>
    </row>
    <row r="246" spans="1:8" ht="12.75">
      <c r="A246" s="1">
        <v>232</v>
      </c>
      <c r="B246" s="2">
        <v>0.10475455</v>
      </c>
      <c r="C246" s="2">
        <f t="shared" si="20"/>
        <v>0.09275455</v>
      </c>
      <c r="D246" s="3">
        <f t="shared" si="21"/>
        <v>0.002913976942800001</v>
      </c>
      <c r="E246" s="4">
        <f t="shared" si="22"/>
        <v>1.608881428000002E-05</v>
      </c>
      <c r="F246" s="4">
        <f t="shared" si="23"/>
        <v>1.6465044151111118E-05</v>
      </c>
      <c r="G246" s="4">
        <f t="shared" si="24"/>
        <v>832.5787539825</v>
      </c>
      <c r="H246" s="3">
        <f t="shared" si="25"/>
        <v>1.6465044151111118E-05</v>
      </c>
    </row>
    <row r="247" spans="1:8" ht="12.75">
      <c r="A247" s="1">
        <v>233</v>
      </c>
      <c r="B247" s="2">
        <v>0.104</v>
      </c>
      <c r="C247" s="2">
        <f t="shared" si="20"/>
        <v>0.092</v>
      </c>
      <c r="D247" s="3">
        <f t="shared" si="21"/>
        <v>0.0028902720000000006</v>
      </c>
      <c r="E247" s="4">
        <f t="shared" si="22"/>
        <v>1.916752992000001E-05</v>
      </c>
      <c r="F247" s="4">
        <f t="shared" si="23"/>
        <v>1.7107990044444448E-05</v>
      </c>
      <c r="G247" s="4">
        <f t="shared" si="24"/>
        <v>825.8058</v>
      </c>
      <c r="H247" s="3">
        <f t="shared" si="25"/>
        <v>1.7107990044444448E-05</v>
      </c>
    </row>
    <row r="248" spans="1:8" ht="12.75">
      <c r="A248" s="1">
        <v>234</v>
      </c>
      <c r="B248" s="2">
        <v>0.10392929</v>
      </c>
      <c r="C248" s="2">
        <f t="shared" si="20"/>
        <v>0.09192929</v>
      </c>
      <c r="D248" s="3">
        <f t="shared" si="21"/>
        <v>0.0028880505746400006</v>
      </c>
      <c r="E248" s="4">
        <f t="shared" si="22"/>
        <v>1.5707999999999982E-05</v>
      </c>
      <c r="F248" s="4">
        <f t="shared" si="23"/>
        <v>1.7278328759999997E-05</v>
      </c>
      <c r="G248" s="4">
        <f t="shared" si="24"/>
        <v>825.1710964334999</v>
      </c>
      <c r="H248" s="3">
        <f t="shared" si="25"/>
        <v>1.7278328759999997E-05</v>
      </c>
    </row>
    <row r="249" spans="1:8" ht="12.75">
      <c r="A249" s="1">
        <v>235</v>
      </c>
      <c r="B249" s="2">
        <v>0.10292727</v>
      </c>
      <c r="C249" s="2">
        <f t="shared" si="20"/>
        <v>0.09092727</v>
      </c>
      <c r="D249" s="3">
        <f t="shared" si="21"/>
        <v>0.0028565711143200005</v>
      </c>
      <c r="E249" s="4">
        <f t="shared" si="22"/>
        <v>1.912454236E-05</v>
      </c>
      <c r="F249" s="4">
        <f t="shared" si="23"/>
        <v>1.7190102159999993E-05</v>
      </c>
      <c r="G249" s="4">
        <f t="shared" si="24"/>
        <v>816.1768146105001</v>
      </c>
      <c r="H249" s="3">
        <f t="shared" si="25"/>
        <v>1.7190102159999993E-05</v>
      </c>
    </row>
    <row r="250" spans="1:8" ht="12.75">
      <c r="A250" s="1">
        <v>236</v>
      </c>
      <c r="B250" s="2">
        <v>0.10201818</v>
      </c>
      <c r="C250" s="2">
        <f t="shared" si="20"/>
        <v>0.09001818</v>
      </c>
      <c r="D250" s="3">
        <f t="shared" si="21"/>
        <v>0.002828011142880001</v>
      </c>
      <c r="E250" s="4">
        <f t="shared" si="22"/>
        <v>1.5707999999999982E-05</v>
      </c>
      <c r="F250" s="4">
        <f t="shared" si="23"/>
        <v>1.617222375999999E-05</v>
      </c>
      <c r="G250" s="4">
        <f t="shared" si="24"/>
        <v>808.016686407</v>
      </c>
      <c r="H250" s="3">
        <f t="shared" si="25"/>
        <v>1.617222375999999E-05</v>
      </c>
    </row>
    <row r="251" spans="1:8" ht="12.75">
      <c r="A251" s="1">
        <v>237</v>
      </c>
      <c r="B251" s="2">
        <v>0.102</v>
      </c>
      <c r="C251" s="2">
        <f t="shared" si="20"/>
        <v>0.09</v>
      </c>
      <c r="D251" s="3">
        <f t="shared" si="21"/>
        <v>0.0028274400000000005</v>
      </c>
      <c r="E251" s="4">
        <f t="shared" si="22"/>
        <v>1.5337762439999986E-05</v>
      </c>
      <c r="F251" s="4">
        <f t="shared" si="23"/>
        <v>1.4967536515555545E-05</v>
      </c>
      <c r="G251" s="4">
        <f t="shared" si="24"/>
        <v>807.8534999999999</v>
      </c>
      <c r="H251" s="3">
        <f t="shared" si="25"/>
        <v>1.4967536515555545E-05</v>
      </c>
    </row>
    <row r="252" spans="1:8" ht="12.75">
      <c r="A252" s="1">
        <v>238</v>
      </c>
      <c r="B252" s="2">
        <v>0.10110204</v>
      </c>
      <c r="C252" s="2">
        <f t="shared" si="20"/>
        <v>0.08910204000000001</v>
      </c>
      <c r="D252" s="3">
        <f t="shared" si="21"/>
        <v>0.002799229688640001</v>
      </c>
      <c r="E252" s="4">
        <f t="shared" si="22"/>
        <v>1.3793404239999989E-05</v>
      </c>
      <c r="F252" s="4">
        <f t="shared" si="23"/>
        <v>1.3585968464444429E-05</v>
      </c>
      <c r="G252" s="4">
        <f t="shared" si="24"/>
        <v>799.7932763460001</v>
      </c>
      <c r="H252" s="3">
        <f t="shared" si="25"/>
        <v>1.3585968464444429E-05</v>
      </c>
    </row>
    <row r="253" spans="1:8" ht="12.75">
      <c r="A253" s="1">
        <v>239</v>
      </c>
      <c r="B253" s="2">
        <v>0.101</v>
      </c>
      <c r="C253" s="2">
        <f t="shared" si="20"/>
        <v>0.08900000000000001</v>
      </c>
      <c r="D253" s="3">
        <f t="shared" si="21"/>
        <v>0.0027960240000000007</v>
      </c>
      <c r="E253" s="4">
        <f t="shared" si="22"/>
        <v>1.056719048E-05</v>
      </c>
      <c r="F253" s="4">
        <f t="shared" si="23"/>
        <v>1.2786772767999984E-05</v>
      </c>
      <c r="G253" s="4">
        <f t="shared" si="24"/>
        <v>798.8773500000001</v>
      </c>
      <c r="H253" s="3">
        <f t="shared" si="25"/>
        <v>1.2786772767999984E-05</v>
      </c>
    </row>
    <row r="254" spans="1:8" ht="12.75">
      <c r="A254" s="1">
        <v>240</v>
      </c>
      <c r="B254" s="2">
        <v>0.101</v>
      </c>
      <c r="C254" s="2">
        <f t="shared" si="20"/>
        <v>0.08900000000000001</v>
      </c>
      <c r="D254" s="3">
        <f t="shared" si="21"/>
        <v>0.0027960240000000007</v>
      </c>
      <c r="E254" s="4">
        <f t="shared" si="22"/>
        <v>1.3375597619999933E-05</v>
      </c>
      <c r="F254" s="4">
        <f t="shared" si="23"/>
        <v>1.312997918711109E-05</v>
      </c>
      <c r="G254" s="4">
        <f t="shared" si="24"/>
        <v>798.8773500000001</v>
      </c>
      <c r="H254" s="3">
        <f t="shared" si="25"/>
        <v>1.312997918711109E-05</v>
      </c>
    </row>
    <row r="255" spans="1:8" ht="12.75">
      <c r="A255" s="1">
        <v>241</v>
      </c>
      <c r="B255" s="2">
        <v>0.10029293</v>
      </c>
      <c r="C255" s="2">
        <f t="shared" si="20"/>
        <v>0.08829293</v>
      </c>
      <c r="D255" s="3">
        <f t="shared" si="21"/>
        <v>0.0027738106888800006</v>
      </c>
      <c r="E255" s="4">
        <f t="shared" si="22"/>
        <v>1.370361731200002E-05</v>
      </c>
      <c r="F255" s="4">
        <f t="shared" si="23"/>
        <v>1.4177781908888887E-05</v>
      </c>
      <c r="G255" s="4">
        <f t="shared" si="24"/>
        <v>792.5305836195</v>
      </c>
      <c r="H255" s="3">
        <f t="shared" si="25"/>
        <v>1.4177781908888887E-05</v>
      </c>
    </row>
    <row r="256" spans="1:8" ht="12.75">
      <c r="A256" s="1">
        <v>242</v>
      </c>
      <c r="B256" s="2">
        <v>0.1</v>
      </c>
      <c r="C256" s="2">
        <f t="shared" si="20"/>
        <v>0.08800000000000001</v>
      </c>
      <c r="D256" s="3">
        <f t="shared" si="21"/>
        <v>0.002764608000000001</v>
      </c>
      <c r="E256" s="4">
        <f t="shared" si="22"/>
        <v>1.5707999999999982E-05</v>
      </c>
      <c r="F256" s="4">
        <f t="shared" si="23"/>
        <v>1.562869030800001E-05</v>
      </c>
      <c r="G256" s="4">
        <f t="shared" si="24"/>
        <v>789.9012</v>
      </c>
      <c r="H256" s="3">
        <f t="shared" si="25"/>
        <v>1.562869030800001E-05</v>
      </c>
    </row>
    <row r="257" spans="1:8" ht="12.75">
      <c r="A257" s="1">
        <v>243</v>
      </c>
      <c r="B257" s="2">
        <v>0.099445455</v>
      </c>
      <c r="C257" s="2">
        <f t="shared" si="20"/>
        <v>0.087445455</v>
      </c>
      <c r="D257" s="3">
        <f t="shared" si="21"/>
        <v>0.002747186414280001</v>
      </c>
      <c r="E257" s="4">
        <f t="shared" si="22"/>
        <v>1.7754799524000062E-05</v>
      </c>
      <c r="F257" s="4">
        <f t="shared" si="23"/>
        <v>1.6508397649333358E-05</v>
      </c>
      <c r="G257" s="4">
        <f t="shared" si="24"/>
        <v>784.92352089825</v>
      </c>
      <c r="H257" s="3">
        <f t="shared" si="25"/>
        <v>1.6508397649333358E-05</v>
      </c>
    </row>
    <row r="258" spans="1:8" ht="12.75">
      <c r="A258" s="1">
        <v>244</v>
      </c>
      <c r="B258" s="2">
        <v>0.098484848</v>
      </c>
      <c r="C258" s="2">
        <f t="shared" si="20"/>
        <v>0.086484848</v>
      </c>
      <c r="D258" s="3">
        <f t="shared" si="21"/>
        <v>0.0027170079847680007</v>
      </c>
      <c r="E258" s="4">
        <f t="shared" si="22"/>
        <v>1.724178148000001E-05</v>
      </c>
      <c r="F258" s="4">
        <f t="shared" si="23"/>
        <v>1.6478416313333366E-05</v>
      </c>
      <c r="G258" s="4">
        <f t="shared" si="24"/>
        <v>776.3009683752</v>
      </c>
      <c r="H258" s="3">
        <f t="shared" si="25"/>
        <v>1.6478416313333366E-05</v>
      </c>
    </row>
    <row r="259" spans="1:8" ht="12.75">
      <c r="A259" s="1">
        <v>245</v>
      </c>
      <c r="B259" s="2">
        <v>0.098</v>
      </c>
      <c r="C259" s="2">
        <f t="shared" si="20"/>
        <v>0.08600000000000001</v>
      </c>
      <c r="D259" s="3">
        <f t="shared" si="21"/>
        <v>0.002701776000000001</v>
      </c>
      <c r="E259" s="4">
        <f t="shared" si="22"/>
        <v>1.5708000000000057E-05</v>
      </c>
      <c r="F259" s="4">
        <f t="shared" si="23"/>
        <v>1.5585181475111144E-05</v>
      </c>
      <c r="G259" s="4">
        <f t="shared" si="24"/>
        <v>771.9489</v>
      </c>
      <c r="H259" s="3">
        <f t="shared" si="25"/>
        <v>1.5585181475111144E-05</v>
      </c>
    </row>
    <row r="260" spans="1:8" ht="12.75">
      <c r="A260" s="1">
        <v>246</v>
      </c>
      <c r="B260" s="2">
        <v>0.097609091</v>
      </c>
      <c r="C260" s="2">
        <f t="shared" si="20"/>
        <v>0.085609091</v>
      </c>
      <c r="D260" s="3">
        <f t="shared" si="21"/>
        <v>0.0026894952028560003</v>
      </c>
      <c r="E260" s="4">
        <f t="shared" si="22"/>
        <v>1.394680333200002E-05</v>
      </c>
      <c r="F260" s="4">
        <f t="shared" si="23"/>
        <v>1.4189502404000022E-05</v>
      </c>
      <c r="G260" s="4">
        <f t="shared" si="24"/>
        <v>768.4400421796499</v>
      </c>
      <c r="H260" s="3">
        <f t="shared" si="25"/>
        <v>1.4189502404000022E-05</v>
      </c>
    </row>
    <row r="261" spans="1:8" ht="12.75">
      <c r="A261" s="1">
        <v>247</v>
      </c>
      <c r="B261" s="2">
        <v>0.097</v>
      </c>
      <c r="C261" s="2">
        <f t="shared" si="20"/>
        <v>0.085</v>
      </c>
      <c r="D261" s="3">
        <f t="shared" si="21"/>
        <v>0.0026703600000000005</v>
      </c>
      <c r="E261" s="4">
        <f t="shared" si="22"/>
        <v>1.3010664127999994E-05</v>
      </c>
      <c r="F261" s="4">
        <f t="shared" si="23"/>
        <v>1.3211887680444454E-05</v>
      </c>
      <c r="G261" s="4">
        <f t="shared" si="24"/>
        <v>762.97275</v>
      </c>
      <c r="H261" s="3">
        <f t="shared" si="25"/>
        <v>1.3211887680444454E-05</v>
      </c>
    </row>
    <row r="262" spans="1:8" ht="12.75">
      <c r="A262" s="1">
        <v>248</v>
      </c>
      <c r="B262" s="2">
        <v>0.097</v>
      </c>
      <c r="C262" s="2">
        <f t="shared" si="20"/>
        <v>0.085</v>
      </c>
      <c r="D262" s="3">
        <f t="shared" si="21"/>
        <v>0.0026703600000000005</v>
      </c>
      <c r="E262" s="4">
        <f t="shared" si="22"/>
        <v>1.1186001904000013E-05</v>
      </c>
      <c r="F262" s="4">
        <f t="shared" si="23"/>
        <v>1.2982751593777775E-05</v>
      </c>
      <c r="G262" s="4">
        <f t="shared" si="24"/>
        <v>762.97275</v>
      </c>
      <c r="H262" s="3">
        <f t="shared" si="25"/>
        <v>1.2982751593777775E-05</v>
      </c>
    </row>
    <row r="263" spans="1:8" ht="12.75">
      <c r="A263" s="1">
        <v>249</v>
      </c>
      <c r="B263" s="2">
        <v>0.096781818</v>
      </c>
      <c r="C263" s="2">
        <f t="shared" si="20"/>
        <v>0.08478181800000001</v>
      </c>
      <c r="D263" s="3">
        <f t="shared" si="21"/>
        <v>0.002663505594288001</v>
      </c>
      <c r="E263" s="4">
        <f t="shared" si="22"/>
        <v>1.3901386267999982E-05</v>
      </c>
      <c r="F263" s="4">
        <f t="shared" si="23"/>
        <v>1.3758503972888877E-05</v>
      </c>
      <c r="G263" s="4">
        <f t="shared" si="24"/>
        <v>761.0143156407</v>
      </c>
      <c r="H263" s="3">
        <f t="shared" si="25"/>
        <v>1.3758503972888877E-05</v>
      </c>
    </row>
    <row r="264" spans="1:8" ht="12.75">
      <c r="A264" s="1">
        <v>250</v>
      </c>
      <c r="B264" s="2">
        <v>0.096</v>
      </c>
      <c r="C264" s="2">
        <f t="shared" si="20"/>
        <v>0.084</v>
      </c>
      <c r="D264" s="3">
        <f t="shared" si="21"/>
        <v>0.0026389440000000007</v>
      </c>
      <c r="E264" s="4">
        <f t="shared" si="22"/>
        <v>1.5515854507999966E-05</v>
      </c>
      <c r="F264" s="4">
        <f t="shared" si="23"/>
        <v>1.5126126228888877E-05</v>
      </c>
      <c r="G264" s="4">
        <f t="shared" si="24"/>
        <v>753.9966000000001</v>
      </c>
      <c r="H264" s="3">
        <f t="shared" si="25"/>
        <v>1.5126126228888877E-05</v>
      </c>
    </row>
    <row r="265" spans="1:8" ht="12.75">
      <c r="A265" s="1">
        <v>251</v>
      </c>
      <c r="B265" s="2">
        <v>0.095863636</v>
      </c>
      <c r="C265" s="2">
        <f t="shared" si="20"/>
        <v>0.083863636</v>
      </c>
      <c r="D265" s="3">
        <f t="shared" si="21"/>
        <v>0.0026346599885760007</v>
      </c>
      <c r="E265" s="4">
        <f t="shared" si="22"/>
        <v>1.5707999999999982E-05</v>
      </c>
      <c r="F265" s="4">
        <f t="shared" si="23"/>
        <v>1.6236743497333332E-05</v>
      </c>
      <c r="G265" s="4">
        <f t="shared" si="24"/>
        <v>752.7725762814</v>
      </c>
      <c r="H265" s="3">
        <f t="shared" si="25"/>
        <v>1.6236743497333332E-05</v>
      </c>
    </row>
    <row r="266" spans="1:8" ht="12.75">
      <c r="A266" s="1">
        <v>252</v>
      </c>
      <c r="B266" s="2">
        <v>0.094954128</v>
      </c>
      <c r="C266" s="2">
        <f t="shared" si="20"/>
        <v>0.082954128</v>
      </c>
      <c r="D266" s="3">
        <f t="shared" si="21"/>
        <v>0.0026060868852480004</v>
      </c>
      <c r="E266" s="4">
        <f t="shared" si="22"/>
        <v>1.918279809600006E-05</v>
      </c>
      <c r="F266" s="4">
        <f t="shared" si="23"/>
        <v>1.6765582988000004E-05</v>
      </c>
      <c r="G266" s="4">
        <f t="shared" si="24"/>
        <v>744.6086960471999</v>
      </c>
      <c r="H266" s="3">
        <f t="shared" si="25"/>
        <v>1.6765582988000004E-05</v>
      </c>
    </row>
    <row r="267" spans="1:8" ht="12.75">
      <c r="A267" s="1">
        <v>253</v>
      </c>
      <c r="B267" s="2">
        <v>0.094036697</v>
      </c>
      <c r="C267" s="2">
        <f t="shared" si="20"/>
        <v>0.082036697</v>
      </c>
      <c r="D267" s="3">
        <f t="shared" si="21"/>
        <v>0.0025772648729520007</v>
      </c>
      <c r="E267" s="4">
        <f t="shared" si="22"/>
        <v>1.5707999999999982E-05</v>
      </c>
      <c r="F267" s="4">
        <f t="shared" si="23"/>
        <v>1.61255785631111E-05</v>
      </c>
      <c r="G267" s="4">
        <f t="shared" si="24"/>
        <v>736.37369777655</v>
      </c>
      <c r="H267" s="3">
        <f t="shared" si="25"/>
        <v>1.61255785631111E-05</v>
      </c>
    </row>
    <row r="268" spans="1:8" ht="12.75">
      <c r="A268" s="1">
        <v>254</v>
      </c>
      <c r="B268" s="2">
        <v>0.094</v>
      </c>
      <c r="C268" s="2">
        <f t="shared" si="20"/>
        <v>0.082</v>
      </c>
      <c r="D268" s="3">
        <f t="shared" si="21"/>
        <v>0.0025761120000000006</v>
      </c>
      <c r="E268" s="4">
        <f t="shared" si="22"/>
        <v>1.4993998095999984E-05</v>
      </c>
      <c r="F268" s="4">
        <f t="shared" si="23"/>
        <v>1.4903796360444427E-05</v>
      </c>
      <c r="G268" s="4">
        <f t="shared" si="24"/>
        <v>736.0443</v>
      </c>
      <c r="H268" s="3">
        <f t="shared" si="25"/>
        <v>1.4903796360444427E-05</v>
      </c>
    </row>
    <row r="269" spans="1:8" ht="12.75">
      <c r="A269" s="1">
        <v>255</v>
      </c>
      <c r="B269" s="2">
        <v>0.093118182</v>
      </c>
      <c r="C269" s="2">
        <f t="shared" si="20"/>
        <v>0.081118182</v>
      </c>
      <c r="D269" s="3">
        <f t="shared" si="21"/>
        <v>0.0025484088057120004</v>
      </c>
      <c r="E269" s="4">
        <f t="shared" si="22"/>
        <v>1.3944614683999917E-05</v>
      </c>
      <c r="F269" s="4">
        <f t="shared" si="23"/>
        <v>1.3258903469777753E-05</v>
      </c>
      <c r="G269" s="4">
        <f t="shared" si="24"/>
        <v>728.1289693593</v>
      </c>
      <c r="H269" s="3">
        <f t="shared" si="25"/>
        <v>1.3258903469777753E-05</v>
      </c>
    </row>
    <row r="270" spans="1:8" ht="12.75">
      <c r="A270" s="1">
        <v>256</v>
      </c>
      <c r="B270" s="2">
        <v>0.093</v>
      </c>
      <c r="C270" s="2">
        <f aca="true" t="shared" si="26" ref="C270:C333">B270-$D$8</f>
        <v>0.081</v>
      </c>
      <c r="D270" s="3">
        <f t="shared" si="21"/>
        <v>0.002544696000000001</v>
      </c>
      <c r="E270" s="4">
        <f t="shared" si="22"/>
        <v>1.0664145492000031E-05</v>
      </c>
      <c r="F270" s="4">
        <f t="shared" si="23"/>
        <v>1.1649755587555547E-05</v>
      </c>
      <c r="G270" s="4">
        <f t="shared" si="24"/>
        <v>727.06815</v>
      </c>
      <c r="H270" s="3">
        <f t="shared" si="25"/>
        <v>1.1649755587555547E-05</v>
      </c>
    </row>
    <row r="271" spans="1:8" ht="12.75">
      <c r="A271" s="1">
        <v>257</v>
      </c>
      <c r="B271" s="2">
        <v>0.093</v>
      </c>
      <c r="C271" s="2">
        <f t="shared" si="26"/>
        <v>0.081</v>
      </c>
      <c r="D271" s="3">
        <f aca="true" t="shared" si="27" ref="D271:D334">3.1416*$D$7^2*C271</f>
        <v>0.002544696000000001</v>
      </c>
      <c r="E271" s="4">
        <f t="shared" si="22"/>
        <v>1.0472000000000013E-05</v>
      </c>
      <c r="F271" s="4">
        <f t="shared" si="23"/>
        <v>1.0938155844000007E-05</v>
      </c>
      <c r="G271" s="4">
        <f t="shared" si="24"/>
        <v>727.06815</v>
      </c>
      <c r="H271" s="3">
        <f t="shared" si="25"/>
        <v>1.0938155844000007E-05</v>
      </c>
    </row>
    <row r="272" spans="1:8" ht="12.75">
      <c r="A272" s="1">
        <v>258</v>
      </c>
      <c r="B272" s="2">
        <v>0.092290909</v>
      </c>
      <c r="C272" s="2">
        <f t="shared" si="26"/>
        <v>0.08029090900000001</v>
      </c>
      <c r="D272" s="3">
        <f t="shared" si="27"/>
        <v>0.002522419197144001</v>
      </c>
      <c r="E272" s="4">
        <f t="shared" si="22"/>
        <v>9.028136347999993E-06</v>
      </c>
      <c r="F272" s="4">
        <f t="shared" si="23"/>
        <v>1.131077811111114E-05</v>
      </c>
      <c r="G272" s="4">
        <f t="shared" si="24"/>
        <v>720.70324282035</v>
      </c>
      <c r="H272" s="3">
        <f t="shared" si="25"/>
        <v>1.131077811111114E-05</v>
      </c>
    </row>
    <row r="273" spans="1:8" ht="12.75">
      <c r="A273" s="1">
        <v>259</v>
      </c>
      <c r="B273" s="2">
        <v>0.092</v>
      </c>
      <c r="C273" s="2">
        <f t="shared" si="26"/>
        <v>0.08</v>
      </c>
      <c r="D273" s="3">
        <f t="shared" si="27"/>
        <v>0.0025132800000000005</v>
      </c>
      <c r="E273" s="4">
        <f t="shared" si="22"/>
        <v>1.3698224232000077E-05</v>
      </c>
      <c r="F273" s="4">
        <f t="shared" si="23"/>
        <v>1.2862258434666706E-05</v>
      </c>
      <c r="G273" s="4">
        <f t="shared" si="24"/>
        <v>718.092</v>
      </c>
      <c r="H273" s="3">
        <f t="shared" si="25"/>
        <v>1.2862258434666706E-05</v>
      </c>
    </row>
    <row r="274" spans="1:8" ht="12.75">
      <c r="A274" s="1">
        <v>260</v>
      </c>
      <c r="B274" s="2">
        <v>0.092</v>
      </c>
      <c r="C274" s="2">
        <f t="shared" si="26"/>
        <v>0.08</v>
      </c>
      <c r="D274" s="3">
        <f t="shared" si="27"/>
        <v>0.0025132800000000005</v>
      </c>
      <c r="E274" s="4">
        <f t="shared" si="22"/>
        <v>1.5708000000000057E-05</v>
      </c>
      <c r="F274" s="4">
        <f t="shared" si="23"/>
        <v>1.4299927316888923E-05</v>
      </c>
      <c r="G274" s="4">
        <f t="shared" si="24"/>
        <v>718.092</v>
      </c>
      <c r="H274" s="3">
        <f t="shared" si="25"/>
        <v>1.4299927316888923E-05</v>
      </c>
    </row>
    <row r="275" spans="1:8" ht="12.75">
      <c r="A275" s="1">
        <v>261</v>
      </c>
      <c r="B275" s="2">
        <v>0.091393939</v>
      </c>
      <c r="C275" s="2">
        <f t="shared" si="26"/>
        <v>0.079393939</v>
      </c>
      <c r="D275" s="3">
        <f t="shared" si="27"/>
        <v>0.0024942399876240005</v>
      </c>
      <c r="E275" s="4">
        <f aca="true" t="shared" si="28" ref="E275:E338">-(D278-D272)/6</f>
        <v>1.4721380520000006E-05</v>
      </c>
      <c r="F275" s="4">
        <f t="shared" si="23"/>
        <v>1.5155818421333352E-05</v>
      </c>
      <c r="G275" s="4">
        <f t="shared" si="24"/>
        <v>712.6519055548499</v>
      </c>
      <c r="H275" s="3">
        <f t="shared" si="25"/>
        <v>1.5155818421333352E-05</v>
      </c>
    </row>
    <row r="276" spans="1:8" ht="12.75">
      <c r="A276" s="1">
        <v>262</v>
      </c>
      <c r="B276" s="2">
        <v>0.090383838</v>
      </c>
      <c r="C276" s="2">
        <f t="shared" si="26"/>
        <v>0.078383838</v>
      </c>
      <c r="D276" s="3">
        <f t="shared" si="27"/>
        <v>0.0024625066546080003</v>
      </c>
      <c r="E276" s="4">
        <f t="shared" si="28"/>
        <v>1.5707999999999982E-05</v>
      </c>
      <c r="F276" s="4">
        <f t="shared" si="23"/>
        <v>1.5312292790666663E-05</v>
      </c>
      <c r="G276" s="4">
        <f t="shared" si="24"/>
        <v>703.5850874636999</v>
      </c>
      <c r="H276" s="3">
        <f t="shared" si="25"/>
        <v>1.5312292790666663E-05</v>
      </c>
    </row>
    <row r="277" spans="1:8" ht="12.75">
      <c r="A277" s="1">
        <v>263</v>
      </c>
      <c r="B277" s="2">
        <v>0.09</v>
      </c>
      <c r="C277" s="2">
        <f t="shared" si="26"/>
        <v>0.078</v>
      </c>
      <c r="D277" s="3">
        <f t="shared" si="27"/>
        <v>0.0024504480000000005</v>
      </c>
      <c r="E277" s="4">
        <f t="shared" si="28"/>
        <v>1.5707999999999982E-05</v>
      </c>
      <c r="F277" s="4">
        <f aca="true" t="shared" si="29" ref="F277:F340">(E275+2*E276+3*E277+2*E278+E279)/9</f>
        <v>1.4886989382222203E-05</v>
      </c>
      <c r="G277" s="4">
        <f t="shared" si="24"/>
        <v>700.1397</v>
      </c>
      <c r="H277" s="3">
        <f t="shared" si="25"/>
        <v>1.4886989382222203E-05</v>
      </c>
    </row>
    <row r="278" spans="1:8" ht="12.75">
      <c r="A278" s="1">
        <v>264</v>
      </c>
      <c r="B278" s="2">
        <v>0.089479339</v>
      </c>
      <c r="C278" s="2">
        <f t="shared" si="26"/>
        <v>0.07747933900000001</v>
      </c>
      <c r="D278" s="3">
        <f t="shared" si="27"/>
        <v>0.002434090914024001</v>
      </c>
      <c r="E278" s="4">
        <f t="shared" si="28"/>
        <v>1.4119874075999957E-05</v>
      </c>
      <c r="F278" s="4">
        <f t="shared" si="29"/>
        <v>1.3879908195999981E-05</v>
      </c>
      <c r="G278" s="4">
        <f t="shared" si="24"/>
        <v>695.4661687648501</v>
      </c>
      <c r="H278" s="3">
        <f t="shared" si="25"/>
        <v>1.3879908195999981E-05</v>
      </c>
    </row>
    <row r="279" spans="1:8" ht="12.75">
      <c r="A279" s="1">
        <v>265</v>
      </c>
      <c r="B279" s="2">
        <v>0.089</v>
      </c>
      <c r="C279" s="2">
        <f t="shared" si="26"/>
        <v>0.077</v>
      </c>
      <c r="D279" s="3">
        <f t="shared" si="27"/>
        <v>0.0024190320000000006</v>
      </c>
      <c r="E279" s="4">
        <f t="shared" si="28"/>
        <v>1.2481775767999992E-05</v>
      </c>
      <c r="F279" s="4">
        <f t="shared" si="29"/>
        <v>1.2310766262666665E-05</v>
      </c>
      <c r="G279" s="4">
        <f t="shared" si="24"/>
        <v>691.16355</v>
      </c>
      <c r="H279" s="3">
        <f t="shared" si="25"/>
        <v>1.2310766262666665E-05</v>
      </c>
    </row>
    <row r="280" spans="1:8" ht="12.75">
      <c r="A280" s="1">
        <v>266</v>
      </c>
      <c r="B280" s="2">
        <v>0.089</v>
      </c>
      <c r="C280" s="2">
        <f t="shared" si="26"/>
        <v>0.077</v>
      </c>
      <c r="D280" s="3">
        <f t="shared" si="27"/>
        <v>0.0024190320000000006</v>
      </c>
      <c r="E280" s="4">
        <f t="shared" si="28"/>
        <v>1.0472000000000013E-05</v>
      </c>
      <c r="F280" s="4">
        <f t="shared" si="29"/>
        <v>1.0903229978666689E-05</v>
      </c>
      <c r="G280" s="4">
        <f t="shared" si="24"/>
        <v>691.16355</v>
      </c>
      <c r="H280" s="3">
        <f t="shared" si="25"/>
        <v>1.0903229978666689E-05</v>
      </c>
    </row>
    <row r="281" spans="1:8" ht="12.75">
      <c r="A281" s="1">
        <v>267</v>
      </c>
      <c r="B281" s="2">
        <v>0.088697248</v>
      </c>
      <c r="C281" s="2">
        <f t="shared" si="26"/>
        <v>0.07669724800000001</v>
      </c>
      <c r="D281" s="3">
        <f t="shared" si="27"/>
        <v>0.0024095207431680007</v>
      </c>
      <c r="E281" s="4">
        <f t="shared" si="28"/>
        <v>8.459820908000081E-06</v>
      </c>
      <c r="F281" s="4">
        <f t="shared" si="29"/>
        <v>1.0632804541333376E-05</v>
      </c>
      <c r="G281" s="4">
        <f t="shared" si="24"/>
        <v>688.4460026352001</v>
      </c>
      <c r="H281" s="3">
        <f t="shared" si="25"/>
        <v>1.0632804541333376E-05</v>
      </c>
    </row>
    <row r="282" spans="1:8" ht="12.75">
      <c r="A282" s="1">
        <v>268</v>
      </c>
      <c r="B282" s="2">
        <v>0.088</v>
      </c>
      <c r="C282" s="2">
        <f t="shared" si="26"/>
        <v>0.076</v>
      </c>
      <c r="D282" s="3">
        <f t="shared" si="27"/>
        <v>0.0023876160000000004</v>
      </c>
      <c r="E282" s="4">
        <f t="shared" si="28"/>
        <v>1.0710002380000062E-05</v>
      </c>
      <c r="F282" s="4">
        <f t="shared" si="29"/>
        <v>1.162049274711116E-05</v>
      </c>
      <c r="G282" s="4">
        <f t="shared" si="24"/>
        <v>682.1873999999999</v>
      </c>
      <c r="H282" s="3">
        <f t="shared" si="25"/>
        <v>1.162049274711116E-05</v>
      </c>
    </row>
    <row r="283" spans="1:8" ht="12.75">
      <c r="A283" s="1">
        <v>269</v>
      </c>
      <c r="B283" s="2">
        <v>0.088</v>
      </c>
      <c r="C283" s="2">
        <f t="shared" si="26"/>
        <v>0.076</v>
      </c>
      <c r="D283" s="3">
        <f t="shared" si="27"/>
        <v>0.0023876160000000004</v>
      </c>
      <c r="E283" s="4">
        <f t="shared" si="28"/>
        <v>1.5469997620000007E-05</v>
      </c>
      <c r="F283" s="4">
        <f t="shared" si="29"/>
        <v>1.3286333128444483E-05</v>
      </c>
      <c r="G283" s="4">
        <f t="shared" si="24"/>
        <v>682.1873999999999</v>
      </c>
      <c r="H283" s="3">
        <f t="shared" si="25"/>
        <v>1.3286333128444483E-05</v>
      </c>
    </row>
    <row r="284" spans="1:8" ht="12.75">
      <c r="A284" s="1">
        <v>270</v>
      </c>
      <c r="B284" s="2">
        <v>0.087863636</v>
      </c>
      <c r="C284" s="2">
        <f t="shared" si="26"/>
        <v>0.075863636</v>
      </c>
      <c r="D284" s="3">
        <f t="shared" si="27"/>
        <v>0.0023833319885760004</v>
      </c>
      <c r="E284" s="4">
        <f t="shared" si="28"/>
        <v>1.4122790528000069E-05</v>
      </c>
      <c r="F284" s="4">
        <f t="shared" si="29"/>
        <v>1.4423285149777797E-05</v>
      </c>
      <c r="G284" s="4">
        <f t="shared" si="24"/>
        <v>680.9633762814</v>
      </c>
      <c r="H284" s="3">
        <f t="shared" si="25"/>
        <v>1.4423285149777797E-05</v>
      </c>
    </row>
    <row r="285" spans="1:8" ht="12.75">
      <c r="A285" s="1">
        <v>271</v>
      </c>
      <c r="B285" s="2">
        <v>0.086954545</v>
      </c>
      <c r="C285" s="2">
        <f t="shared" si="26"/>
        <v>0.074954545</v>
      </c>
      <c r="D285" s="3">
        <f t="shared" si="27"/>
        <v>0.0023547719857200003</v>
      </c>
      <c r="E285" s="4">
        <f t="shared" si="28"/>
        <v>1.5041598571999978E-05</v>
      </c>
      <c r="F285" s="4">
        <f t="shared" si="29"/>
        <v>1.5027819165333314E-05</v>
      </c>
      <c r="G285" s="4">
        <f aca="true" t="shared" si="30" ref="G285:G348">$D$9*9.81*C285</f>
        <v>672.8032391017499</v>
      </c>
      <c r="H285" s="3">
        <f t="shared" si="25"/>
        <v>1.5027819165333314E-05</v>
      </c>
    </row>
    <row r="286" spans="1:8" ht="12.75">
      <c r="A286" s="1">
        <v>272</v>
      </c>
      <c r="B286" s="2">
        <v>0.086045455</v>
      </c>
      <c r="C286" s="2">
        <f t="shared" si="26"/>
        <v>0.07404545500000001</v>
      </c>
      <c r="D286" s="3">
        <f t="shared" si="27"/>
        <v>0.0023262120142800006</v>
      </c>
      <c r="E286" s="4">
        <f t="shared" si="28"/>
        <v>1.570799999999991E-05</v>
      </c>
      <c r="F286" s="4">
        <f t="shared" si="29"/>
        <v>1.4616886831555498E-05</v>
      </c>
      <c r="G286" s="4">
        <f t="shared" si="30"/>
        <v>664.64311089825</v>
      </c>
      <c r="H286" s="3">
        <f t="shared" si="25"/>
        <v>1.4616886831555498E-05</v>
      </c>
    </row>
    <row r="287" spans="1:8" ht="12.75">
      <c r="A287" s="1">
        <v>273</v>
      </c>
      <c r="B287" s="2">
        <v>0.086</v>
      </c>
      <c r="C287" s="2">
        <f t="shared" si="26"/>
        <v>0.074</v>
      </c>
      <c r="D287" s="3">
        <f t="shared" si="27"/>
        <v>0.0023247840000000003</v>
      </c>
      <c r="E287" s="4">
        <f t="shared" si="28"/>
        <v>1.4993998095999911E-05</v>
      </c>
      <c r="F287" s="4">
        <f t="shared" si="29"/>
        <v>1.3402043492444372E-05</v>
      </c>
      <c r="G287" s="4">
        <f t="shared" si="30"/>
        <v>664.2351</v>
      </c>
      <c r="H287" s="3">
        <f t="shared" si="25"/>
        <v>1.3402043492444372E-05</v>
      </c>
    </row>
    <row r="288" spans="1:8" ht="12.75">
      <c r="A288" s="1">
        <v>274</v>
      </c>
      <c r="B288" s="2">
        <v>0.085127273</v>
      </c>
      <c r="C288" s="2">
        <f t="shared" si="26"/>
        <v>0.073127273</v>
      </c>
      <c r="D288" s="3">
        <f t="shared" si="27"/>
        <v>0.0022973664085680005</v>
      </c>
      <c r="E288" s="4">
        <f t="shared" si="28"/>
        <v>1.0233997619999892E-05</v>
      </c>
      <c r="F288" s="4">
        <f t="shared" si="29"/>
        <v>1.1587955079555494E-05</v>
      </c>
      <c r="G288" s="4">
        <f t="shared" si="30"/>
        <v>656.40137153895</v>
      </c>
      <c r="H288" s="3">
        <f t="shared" si="25"/>
        <v>1.1587955079555494E-05</v>
      </c>
    </row>
    <row r="289" spans="1:8" ht="12.75">
      <c r="A289" s="1">
        <v>275</v>
      </c>
      <c r="B289" s="2">
        <v>0.085</v>
      </c>
      <c r="C289" s="2">
        <f t="shared" si="26"/>
        <v>0.07300000000000001</v>
      </c>
      <c r="D289" s="3">
        <f t="shared" si="27"/>
        <v>0.002293368000000001</v>
      </c>
      <c r="E289" s="4">
        <f t="shared" si="28"/>
        <v>8.71080333200005E-06</v>
      </c>
      <c r="F289" s="4">
        <f t="shared" si="29"/>
        <v>1.013880074044442E-05</v>
      </c>
      <c r="G289" s="4">
        <f t="shared" si="30"/>
        <v>655.25895</v>
      </c>
      <c r="H289" s="3">
        <f t="shared" si="25"/>
        <v>1.013880074044442E-05</v>
      </c>
    </row>
    <row r="290" spans="1:8" ht="12.75">
      <c r="A290" s="1">
        <v>276</v>
      </c>
      <c r="B290" s="2">
        <v>0.085</v>
      </c>
      <c r="C290" s="2">
        <f t="shared" si="26"/>
        <v>0.07300000000000001</v>
      </c>
      <c r="D290" s="3">
        <f t="shared" si="27"/>
        <v>0.002293368000000001</v>
      </c>
      <c r="E290" s="4">
        <f t="shared" si="28"/>
        <v>1.0471999999999941E-05</v>
      </c>
      <c r="F290" s="4">
        <f t="shared" si="29"/>
        <v>9.662801216444438E-06</v>
      </c>
      <c r="G290" s="4">
        <f t="shared" si="30"/>
        <v>655.25895</v>
      </c>
      <c r="H290" s="3">
        <f t="shared" si="25"/>
        <v>9.662801216444438E-06</v>
      </c>
    </row>
    <row r="291" spans="1:8" ht="12.75">
      <c r="A291" s="1">
        <v>277</v>
      </c>
      <c r="B291" s="2">
        <v>0.085</v>
      </c>
      <c r="C291" s="2">
        <f t="shared" si="26"/>
        <v>0.07300000000000001</v>
      </c>
      <c r="D291" s="3">
        <f t="shared" si="27"/>
        <v>0.002293368000000001</v>
      </c>
      <c r="E291" s="4">
        <f t="shared" si="28"/>
        <v>8.71080333200005E-06</v>
      </c>
      <c r="F291" s="4">
        <f t="shared" si="29"/>
        <v>9.920769628000022E-06</v>
      </c>
      <c r="G291" s="4">
        <f t="shared" si="30"/>
        <v>655.25895</v>
      </c>
      <c r="H291" s="3">
        <f t="shared" si="25"/>
        <v>9.920769628000022E-06</v>
      </c>
    </row>
    <row r="292" spans="1:8" ht="12.75">
      <c r="A292" s="1">
        <v>278</v>
      </c>
      <c r="B292" s="2">
        <v>0.084381818</v>
      </c>
      <c r="C292" s="2">
        <f t="shared" si="26"/>
        <v>0.072381818</v>
      </c>
      <c r="D292" s="3">
        <f t="shared" si="27"/>
        <v>0.0022739471942880003</v>
      </c>
      <c r="E292" s="4">
        <f t="shared" si="28"/>
        <v>1.0472000000000013E-05</v>
      </c>
      <c r="F292" s="4">
        <f t="shared" si="29"/>
        <v>1.1125448145777812E-05</v>
      </c>
      <c r="G292" s="4">
        <f t="shared" si="30"/>
        <v>649.7100556407</v>
      </c>
      <c r="H292" s="3">
        <f t="shared" si="25"/>
        <v>1.1125448145777812E-05</v>
      </c>
    </row>
    <row r="293" spans="1:8" ht="12.75">
      <c r="A293" s="1">
        <v>279</v>
      </c>
      <c r="B293" s="2">
        <v>0.084</v>
      </c>
      <c r="C293" s="2">
        <f t="shared" si="26"/>
        <v>0.07200000000000001</v>
      </c>
      <c r="D293" s="3">
        <f t="shared" si="27"/>
        <v>0.0022619520000000007</v>
      </c>
      <c r="E293" s="4">
        <f t="shared" si="28"/>
        <v>1.2555713324000087E-05</v>
      </c>
      <c r="F293" s="4">
        <f t="shared" si="29"/>
        <v>1.2520526822222267E-05</v>
      </c>
      <c r="G293" s="4">
        <f t="shared" si="30"/>
        <v>646.2828000000001</v>
      </c>
      <c r="H293" s="3">
        <f t="shared" si="25"/>
        <v>1.2520526822222267E-05</v>
      </c>
    </row>
    <row r="294" spans="1:8" ht="12.75">
      <c r="A294" s="1">
        <v>280</v>
      </c>
      <c r="B294" s="2">
        <v>0.083463636</v>
      </c>
      <c r="C294" s="2">
        <f t="shared" si="26"/>
        <v>0.071463636</v>
      </c>
      <c r="D294" s="3">
        <f t="shared" si="27"/>
        <v>0.0022451015885760002</v>
      </c>
      <c r="E294" s="4">
        <f t="shared" si="28"/>
        <v>1.5708000000000057E-05</v>
      </c>
      <c r="F294" s="4">
        <f t="shared" si="29"/>
        <v>1.4034335871111136E-05</v>
      </c>
      <c r="G294" s="4">
        <f t="shared" si="30"/>
        <v>641.4683162813999</v>
      </c>
      <c r="H294" s="3">
        <f t="shared" si="25"/>
        <v>1.4034335871111136E-05</v>
      </c>
    </row>
    <row r="295" spans="1:8" ht="12.75">
      <c r="A295" s="1">
        <v>281</v>
      </c>
      <c r="B295" s="2">
        <v>0.083</v>
      </c>
      <c r="C295" s="2">
        <f t="shared" si="26"/>
        <v>0.07100000000000001</v>
      </c>
      <c r="D295" s="3">
        <f t="shared" si="27"/>
        <v>0.002230536000000001</v>
      </c>
      <c r="E295" s="4">
        <f t="shared" si="28"/>
        <v>1.3946798095999946E-05</v>
      </c>
      <c r="F295" s="4">
        <f t="shared" si="29"/>
        <v>1.4458633967555545E-05</v>
      </c>
      <c r="G295" s="4">
        <f t="shared" si="30"/>
        <v>637.30665</v>
      </c>
      <c r="H295" s="3">
        <f t="shared" si="25"/>
        <v>1.4458633967555545E-05</v>
      </c>
    </row>
    <row r="296" spans="1:8" ht="12.75">
      <c r="A296" s="1">
        <v>282</v>
      </c>
      <c r="B296" s="2">
        <v>0.082602041</v>
      </c>
      <c r="C296" s="2">
        <f t="shared" si="26"/>
        <v>0.070602041</v>
      </c>
      <c r="D296" s="3">
        <f t="shared" si="27"/>
        <v>0.0022180337200560004</v>
      </c>
      <c r="E296" s="4">
        <f t="shared" si="28"/>
        <v>1.5707999999999982E-05</v>
      </c>
      <c r="F296" s="4">
        <f t="shared" si="29"/>
        <v>1.4110754709333304E-05</v>
      </c>
      <c r="G296" s="4">
        <f t="shared" si="30"/>
        <v>633.73451032215</v>
      </c>
      <c r="H296" s="3">
        <f t="shared" si="25"/>
        <v>1.4110754709333304E-05</v>
      </c>
    </row>
    <row r="297" spans="1:8" ht="12.75">
      <c r="A297" s="1">
        <v>283</v>
      </c>
      <c r="B297" s="2">
        <v>0.082</v>
      </c>
      <c r="C297" s="2">
        <f t="shared" si="26"/>
        <v>0.07</v>
      </c>
      <c r="D297" s="3">
        <f t="shared" si="27"/>
        <v>0.0021991200000000006</v>
      </c>
      <c r="E297" s="4">
        <f t="shared" si="28"/>
        <v>1.289959809599991E-05</v>
      </c>
      <c r="F297" s="4">
        <f t="shared" si="29"/>
        <v>1.261107297022218E-05</v>
      </c>
      <c r="G297" s="4">
        <f t="shared" si="30"/>
        <v>628.3305</v>
      </c>
      <c r="H297" s="3">
        <f t="shared" si="25"/>
        <v>1.261107297022218E-05</v>
      </c>
    </row>
    <row r="298" spans="1:8" ht="12.75">
      <c r="A298" s="1">
        <v>284</v>
      </c>
      <c r="B298" s="2">
        <v>0.081718182</v>
      </c>
      <c r="C298" s="2">
        <f t="shared" si="26"/>
        <v>0.069718182</v>
      </c>
      <c r="D298" s="3">
        <f t="shared" si="27"/>
        <v>0.0021902664057120006</v>
      </c>
      <c r="E298" s="4">
        <f t="shared" si="28"/>
        <v>1.0472000000000013E-05</v>
      </c>
      <c r="F298" s="4">
        <f t="shared" si="29"/>
        <v>1.1153702765333311E-05</v>
      </c>
      <c r="G298" s="4">
        <f t="shared" si="30"/>
        <v>625.8008593593</v>
      </c>
      <c r="H298" s="3">
        <f t="shared" si="25"/>
        <v>1.1153702765333311E-05</v>
      </c>
    </row>
    <row r="299" spans="1:8" ht="12.75">
      <c r="A299" s="1">
        <v>285</v>
      </c>
      <c r="B299" s="2">
        <v>0.081</v>
      </c>
      <c r="C299" s="2">
        <f t="shared" si="26"/>
        <v>0.069</v>
      </c>
      <c r="D299" s="3">
        <f t="shared" si="27"/>
        <v>0.0021677040000000008</v>
      </c>
      <c r="E299" s="4">
        <f t="shared" si="28"/>
        <v>8.494064347999968E-06</v>
      </c>
      <c r="F299" s="4">
        <f t="shared" si="29"/>
        <v>9.918465787999986E-06</v>
      </c>
      <c r="G299" s="4">
        <f t="shared" si="30"/>
        <v>619.3543500000001</v>
      </c>
      <c r="H299" s="3">
        <f t="shared" si="25"/>
        <v>9.918465787999986E-06</v>
      </c>
    </row>
    <row r="300" spans="1:8" ht="12.75">
      <c r="A300" s="1">
        <v>286</v>
      </c>
      <c r="B300" s="2">
        <v>0.081</v>
      </c>
      <c r="C300" s="2">
        <f t="shared" si="26"/>
        <v>0.069</v>
      </c>
      <c r="D300" s="3">
        <f t="shared" si="27"/>
        <v>0.0021677040000000008</v>
      </c>
      <c r="E300" s="4">
        <f t="shared" si="28"/>
        <v>1.0472000000000013E-05</v>
      </c>
      <c r="F300" s="4">
        <f t="shared" si="29"/>
        <v>9.122770066666675E-06</v>
      </c>
      <c r="G300" s="4">
        <f t="shared" si="30"/>
        <v>619.3543500000001</v>
      </c>
      <c r="H300" s="3">
        <f t="shared" si="25"/>
        <v>9.122770066666675E-06</v>
      </c>
    </row>
    <row r="301" spans="1:8" ht="12.75">
      <c r="A301" s="1">
        <v>287</v>
      </c>
      <c r="B301" s="2">
        <v>0.081</v>
      </c>
      <c r="C301" s="2">
        <f t="shared" si="26"/>
        <v>0.069</v>
      </c>
      <c r="D301" s="3">
        <f t="shared" si="27"/>
        <v>0.0021677040000000008</v>
      </c>
      <c r="E301" s="4">
        <f t="shared" si="28"/>
        <v>8.99640095200002E-06</v>
      </c>
      <c r="F301" s="4">
        <f t="shared" si="29"/>
        <v>8.508659407111122E-06</v>
      </c>
      <c r="G301" s="4">
        <f t="shared" si="30"/>
        <v>619.3543500000001</v>
      </c>
      <c r="H301" s="3">
        <f aca="true" t="shared" si="31" ref="H301:H364">F301</f>
        <v>8.508659407111122E-06</v>
      </c>
    </row>
    <row r="302" spans="1:8" ht="12.75">
      <c r="A302" s="1">
        <v>288</v>
      </c>
      <c r="B302" s="2">
        <v>0.080979798</v>
      </c>
      <c r="C302" s="2">
        <f t="shared" si="26"/>
        <v>0.06897979800000001</v>
      </c>
      <c r="D302" s="3">
        <f t="shared" si="27"/>
        <v>0.0021670693339680006</v>
      </c>
      <c r="E302" s="4">
        <f t="shared" si="28"/>
        <v>5.236000000000043E-06</v>
      </c>
      <c r="F302" s="4">
        <f t="shared" si="29"/>
        <v>8.672015044000018E-06</v>
      </c>
      <c r="G302" s="4">
        <f t="shared" si="30"/>
        <v>619.1730138177</v>
      </c>
      <c r="H302" s="3">
        <f t="shared" si="31"/>
        <v>8.672015044000018E-06</v>
      </c>
    </row>
    <row r="303" spans="1:8" ht="12.75">
      <c r="A303" s="1">
        <v>289</v>
      </c>
      <c r="B303" s="2">
        <v>0.08</v>
      </c>
      <c r="C303" s="2">
        <f t="shared" si="26"/>
        <v>0.068</v>
      </c>
      <c r="D303" s="3">
        <f t="shared" si="27"/>
        <v>0.0021362880000000005</v>
      </c>
      <c r="E303" s="4">
        <f t="shared" si="28"/>
        <v>9.678667459999974E-06</v>
      </c>
      <c r="F303" s="4">
        <f t="shared" si="29"/>
        <v>1.0349180311555568E-05</v>
      </c>
      <c r="G303" s="4">
        <f t="shared" si="30"/>
        <v>610.3782</v>
      </c>
      <c r="H303" s="3">
        <f t="shared" si="31"/>
        <v>1.0349180311555568E-05</v>
      </c>
    </row>
    <row r="304" spans="1:8" ht="12.75">
      <c r="A304" s="1">
        <v>290</v>
      </c>
      <c r="B304" s="2">
        <v>0.08</v>
      </c>
      <c r="C304" s="2">
        <f t="shared" si="26"/>
        <v>0.068</v>
      </c>
      <c r="D304" s="3">
        <f t="shared" si="27"/>
        <v>0.0021362880000000005</v>
      </c>
      <c r="E304" s="4">
        <f t="shared" si="28"/>
        <v>1.4517998572000033E-05</v>
      </c>
      <c r="F304" s="4">
        <f t="shared" si="29"/>
        <v>1.2202641699111128E-05</v>
      </c>
      <c r="G304" s="4">
        <f t="shared" si="30"/>
        <v>610.3782</v>
      </c>
      <c r="H304" s="3">
        <f t="shared" si="31"/>
        <v>1.2202641699111128E-05</v>
      </c>
    </row>
    <row r="305" spans="1:8" ht="12.75">
      <c r="A305" s="1">
        <v>291</v>
      </c>
      <c r="B305" s="2">
        <v>0.08</v>
      </c>
      <c r="C305" s="2">
        <f t="shared" si="26"/>
        <v>0.068</v>
      </c>
      <c r="D305" s="3">
        <f t="shared" si="27"/>
        <v>0.0021362880000000005</v>
      </c>
      <c r="E305" s="4">
        <f t="shared" si="28"/>
        <v>1.5602222328000025E-05</v>
      </c>
      <c r="F305" s="4">
        <f t="shared" si="29"/>
        <v>1.3342103509777791E-05</v>
      </c>
      <c r="G305" s="4">
        <f t="shared" si="30"/>
        <v>610.3782</v>
      </c>
      <c r="H305" s="3">
        <f t="shared" si="31"/>
        <v>1.3342103509777791E-05</v>
      </c>
    </row>
    <row r="306" spans="1:8" ht="12.75">
      <c r="A306" s="1">
        <v>292</v>
      </c>
      <c r="B306" s="2">
        <v>0.079151515</v>
      </c>
      <c r="C306" s="2">
        <f t="shared" si="26"/>
        <v>0.06715151500000001</v>
      </c>
      <c r="D306" s="3">
        <f t="shared" si="27"/>
        <v>0.002109631995240001</v>
      </c>
      <c r="E306" s="4">
        <f t="shared" si="28"/>
        <v>1.0472000000000013E-05</v>
      </c>
      <c r="F306" s="4">
        <f t="shared" si="29"/>
        <v>1.334151591422223E-05</v>
      </c>
      <c r="G306" s="4">
        <f t="shared" si="30"/>
        <v>602.7620713672501</v>
      </c>
      <c r="H306" s="3">
        <f t="shared" si="31"/>
        <v>1.334151591422223E-05</v>
      </c>
    </row>
    <row r="307" spans="1:8" ht="12.75">
      <c r="A307" s="1">
        <v>293</v>
      </c>
      <c r="B307" s="2">
        <v>0.078227273</v>
      </c>
      <c r="C307" s="2">
        <f t="shared" si="26"/>
        <v>0.066227273</v>
      </c>
      <c r="D307" s="3">
        <f t="shared" si="27"/>
        <v>0.0020805960085680006</v>
      </c>
      <c r="E307" s="4">
        <f t="shared" si="28"/>
        <v>1.3613599999999981E-05</v>
      </c>
      <c r="F307" s="4">
        <f t="shared" si="29"/>
        <v>1.3340928318666666E-05</v>
      </c>
      <c r="G307" s="4">
        <f t="shared" si="30"/>
        <v>594.46593653895</v>
      </c>
      <c r="H307" s="3">
        <f t="shared" si="31"/>
        <v>1.3340928318666666E-05</v>
      </c>
    </row>
    <row r="308" spans="1:8" ht="12.75">
      <c r="A308" s="1">
        <v>294</v>
      </c>
      <c r="B308" s="2">
        <v>0.078</v>
      </c>
      <c r="C308" s="2">
        <f t="shared" si="26"/>
        <v>0.066</v>
      </c>
      <c r="D308" s="3">
        <f t="shared" si="27"/>
        <v>0.0020734560000000004</v>
      </c>
      <c r="E308" s="4">
        <f t="shared" si="28"/>
        <v>1.5707999999999982E-05</v>
      </c>
      <c r="F308" s="4">
        <f t="shared" si="29"/>
        <v>1.2924281181777779E-05</v>
      </c>
      <c r="G308" s="4">
        <f t="shared" si="30"/>
        <v>592.4259</v>
      </c>
      <c r="H308" s="3">
        <f t="shared" si="31"/>
        <v>1.2924281181777779E-05</v>
      </c>
    </row>
    <row r="309" spans="1:8" ht="12.75">
      <c r="A309" s="1">
        <v>295</v>
      </c>
      <c r="B309" s="2">
        <v>0.078</v>
      </c>
      <c r="C309" s="2">
        <f t="shared" si="26"/>
        <v>0.066</v>
      </c>
      <c r="D309" s="3">
        <f t="shared" si="27"/>
        <v>0.0020734560000000004</v>
      </c>
      <c r="E309" s="4">
        <f t="shared" si="28"/>
        <v>1.1265332540000053E-05</v>
      </c>
      <c r="F309" s="4">
        <f t="shared" si="29"/>
        <v>1.191410319244445E-05</v>
      </c>
      <c r="G309" s="4">
        <f t="shared" si="30"/>
        <v>592.4259</v>
      </c>
      <c r="H309" s="3">
        <f t="shared" si="31"/>
        <v>1.191410319244445E-05</v>
      </c>
    </row>
    <row r="310" spans="1:8" ht="12.75">
      <c r="A310" s="1">
        <v>296</v>
      </c>
      <c r="B310" s="2">
        <v>0.0774</v>
      </c>
      <c r="C310" s="2">
        <f t="shared" si="26"/>
        <v>0.0654</v>
      </c>
      <c r="D310" s="3">
        <f t="shared" si="27"/>
        <v>0.0020546064000000006</v>
      </c>
      <c r="E310" s="4">
        <f t="shared" si="28"/>
        <v>8.964665555999974E-06</v>
      </c>
      <c r="F310" s="4">
        <f t="shared" si="29"/>
        <v>1.0727629083111116E-05</v>
      </c>
      <c r="G310" s="4">
        <f t="shared" si="30"/>
        <v>587.04021</v>
      </c>
      <c r="H310" s="3">
        <f t="shared" si="31"/>
        <v>1.0727629083111116E-05</v>
      </c>
    </row>
    <row r="311" spans="1:8" ht="12.75">
      <c r="A311" s="1">
        <v>297</v>
      </c>
      <c r="B311" s="2">
        <v>0.077</v>
      </c>
      <c r="C311" s="2">
        <f t="shared" si="26"/>
        <v>0.065</v>
      </c>
      <c r="D311" s="3">
        <f t="shared" si="27"/>
        <v>0.0020420400000000006</v>
      </c>
      <c r="E311" s="4">
        <f t="shared" si="28"/>
        <v>1.0472000000000013E-05</v>
      </c>
      <c r="F311" s="4">
        <f t="shared" si="29"/>
        <v>9.876118183555568E-06</v>
      </c>
      <c r="G311" s="4">
        <f t="shared" si="30"/>
        <v>583.44975</v>
      </c>
      <c r="H311" s="3">
        <f t="shared" si="31"/>
        <v>9.876118183555568E-06</v>
      </c>
    </row>
    <row r="312" spans="1:8" ht="12.75">
      <c r="A312" s="1">
        <v>298</v>
      </c>
      <c r="B312" s="2">
        <v>0.077</v>
      </c>
      <c r="C312" s="2">
        <f t="shared" si="26"/>
        <v>0.065</v>
      </c>
      <c r="D312" s="3">
        <f t="shared" si="27"/>
        <v>0.0020420400000000006</v>
      </c>
      <c r="E312" s="4">
        <f t="shared" si="28"/>
        <v>1.0472000000000013E-05</v>
      </c>
      <c r="F312" s="4">
        <f t="shared" si="29"/>
        <v>9.18327379200002E-06</v>
      </c>
      <c r="G312" s="4">
        <f t="shared" si="30"/>
        <v>583.44975</v>
      </c>
      <c r="H312" s="3">
        <f t="shared" si="31"/>
        <v>9.18327379200002E-06</v>
      </c>
    </row>
    <row r="313" spans="1:8" ht="12.75">
      <c r="A313" s="1">
        <v>299</v>
      </c>
      <c r="B313" s="2">
        <v>0.076515152</v>
      </c>
      <c r="C313" s="2">
        <f t="shared" si="26"/>
        <v>0.064515152</v>
      </c>
      <c r="D313" s="3">
        <f t="shared" si="27"/>
        <v>0.0020268080152320007</v>
      </c>
      <c r="E313" s="4">
        <f t="shared" si="28"/>
        <v>7.330400000000045E-06</v>
      </c>
      <c r="F313" s="4">
        <f t="shared" si="29"/>
        <v>8.697307832888915E-06</v>
      </c>
      <c r="G313" s="4">
        <f t="shared" si="30"/>
        <v>579.0976816248</v>
      </c>
      <c r="H313" s="3">
        <f t="shared" si="31"/>
        <v>8.697307832888915E-06</v>
      </c>
    </row>
    <row r="314" spans="1:8" ht="12.75">
      <c r="A314" s="1">
        <v>300</v>
      </c>
      <c r="B314" s="2">
        <v>0.076</v>
      </c>
      <c r="C314" s="2">
        <f t="shared" si="26"/>
        <v>0.064</v>
      </c>
      <c r="D314" s="3">
        <f t="shared" si="27"/>
        <v>0.0020106240000000004</v>
      </c>
      <c r="E314" s="4">
        <f t="shared" si="28"/>
        <v>6.663998572000041E-06</v>
      </c>
      <c r="F314" s="4">
        <f t="shared" si="29"/>
        <v>9.041697588000023E-06</v>
      </c>
      <c r="G314" s="4">
        <f t="shared" si="30"/>
        <v>574.4736</v>
      </c>
      <c r="H314" s="3">
        <f t="shared" si="31"/>
        <v>9.041697588000023E-06</v>
      </c>
    </row>
    <row r="315" spans="1:8" ht="12.75">
      <c r="A315" s="1">
        <v>301</v>
      </c>
      <c r="B315" s="2">
        <v>0.076</v>
      </c>
      <c r="C315" s="2">
        <f t="shared" si="26"/>
        <v>0.064</v>
      </c>
      <c r="D315" s="3">
        <f t="shared" si="27"/>
        <v>0.0020106240000000004</v>
      </c>
      <c r="E315" s="4">
        <f t="shared" si="28"/>
        <v>1.154057335199998E-05</v>
      </c>
      <c r="F315" s="4">
        <f t="shared" si="29"/>
        <v>1.0232309882666681E-05</v>
      </c>
      <c r="G315" s="4">
        <f t="shared" si="30"/>
        <v>574.4736</v>
      </c>
      <c r="H315" s="3">
        <f t="shared" si="31"/>
        <v>1.0232309882666681E-05</v>
      </c>
    </row>
    <row r="316" spans="1:8" ht="12.75">
      <c r="A316" s="1">
        <v>302</v>
      </c>
      <c r="B316" s="2">
        <v>0.076</v>
      </c>
      <c r="C316" s="2">
        <f t="shared" si="26"/>
        <v>0.064</v>
      </c>
      <c r="D316" s="3">
        <f t="shared" si="27"/>
        <v>0.0020106240000000004</v>
      </c>
      <c r="E316" s="4">
        <f t="shared" si="28"/>
        <v>1.316933587200004E-05</v>
      </c>
      <c r="F316" s="4">
        <f t="shared" si="29"/>
        <v>1.1197214507111118E-05</v>
      </c>
      <c r="G316" s="4">
        <f t="shared" si="30"/>
        <v>574.4736</v>
      </c>
      <c r="H316" s="3">
        <f t="shared" si="31"/>
        <v>1.1197214507111118E-05</v>
      </c>
    </row>
    <row r="317" spans="1:8" ht="12.75">
      <c r="A317" s="1">
        <v>303</v>
      </c>
      <c r="B317" s="2">
        <v>0.075727273</v>
      </c>
      <c r="C317" s="2">
        <f t="shared" si="26"/>
        <v>0.063727273</v>
      </c>
      <c r="D317" s="3">
        <f t="shared" si="27"/>
        <v>0.0020020560085680004</v>
      </c>
      <c r="E317" s="4">
        <f t="shared" si="28"/>
        <v>1.0471999999999977E-05</v>
      </c>
      <c r="F317" s="4">
        <f t="shared" si="29"/>
        <v>1.1795422271111102E-05</v>
      </c>
      <c r="G317" s="4">
        <f t="shared" si="30"/>
        <v>572.02556153895</v>
      </c>
      <c r="H317" s="3">
        <f t="shared" si="31"/>
        <v>1.1795422271111102E-05</v>
      </c>
    </row>
    <row r="318" spans="1:8" ht="12.75">
      <c r="A318" s="1">
        <v>304</v>
      </c>
      <c r="B318" s="2">
        <v>0.074795918</v>
      </c>
      <c r="C318" s="2">
        <f t="shared" si="26"/>
        <v>0.062795918</v>
      </c>
      <c r="D318" s="3">
        <f t="shared" si="27"/>
        <v>0.0019727965598880007</v>
      </c>
      <c r="E318" s="4">
        <f t="shared" si="28"/>
        <v>1.057777767199997E-05</v>
      </c>
      <c r="F318" s="4">
        <f t="shared" si="29"/>
        <v>1.2393630035111096E-05</v>
      </c>
      <c r="G318" s="4">
        <f t="shared" si="30"/>
        <v>563.6655793557001</v>
      </c>
      <c r="H318" s="3">
        <f t="shared" si="31"/>
        <v>1.2393630035111096E-05</v>
      </c>
    </row>
    <row r="319" spans="1:8" ht="12.75">
      <c r="A319" s="1">
        <v>305</v>
      </c>
      <c r="B319" s="2">
        <v>0.074</v>
      </c>
      <c r="C319" s="2">
        <f t="shared" si="26"/>
        <v>0.062</v>
      </c>
      <c r="D319" s="3">
        <f t="shared" si="27"/>
        <v>0.0019477920000000005</v>
      </c>
      <c r="E319" s="4">
        <f t="shared" si="28"/>
        <v>1.5707999999999982E-05</v>
      </c>
      <c r="F319" s="4">
        <f t="shared" si="29"/>
        <v>1.2968331649777763E-05</v>
      </c>
      <c r="G319" s="4">
        <f t="shared" si="30"/>
        <v>556.5213</v>
      </c>
      <c r="H319" s="3">
        <f t="shared" si="31"/>
        <v>1.2968331649777763E-05</v>
      </c>
    </row>
    <row r="320" spans="1:8" ht="12.75">
      <c r="A320" s="1">
        <v>306</v>
      </c>
      <c r="B320" s="2">
        <v>0.074</v>
      </c>
      <c r="C320" s="2">
        <f t="shared" si="26"/>
        <v>0.062</v>
      </c>
      <c r="D320" s="3">
        <f t="shared" si="27"/>
        <v>0.0019477920000000005</v>
      </c>
      <c r="E320" s="4">
        <f t="shared" si="28"/>
        <v>1.4280001427999985E-05</v>
      </c>
      <c r="F320" s="4">
        <f t="shared" si="29"/>
        <v>1.2097403916888888E-05</v>
      </c>
      <c r="G320" s="4">
        <f t="shared" si="30"/>
        <v>556.5213</v>
      </c>
      <c r="H320" s="3">
        <f t="shared" si="31"/>
        <v>1.2097403916888888E-05</v>
      </c>
    </row>
    <row r="321" spans="1:8" ht="12.75">
      <c r="A321" s="1">
        <v>307</v>
      </c>
      <c r="B321" s="2">
        <v>0.073979798</v>
      </c>
      <c r="C321" s="2">
        <f t="shared" si="26"/>
        <v>0.061979798</v>
      </c>
      <c r="D321" s="3">
        <f t="shared" si="27"/>
        <v>0.0019471573339680005</v>
      </c>
      <c r="E321" s="4">
        <f t="shared" si="28"/>
        <v>9.403426648000047E-06</v>
      </c>
      <c r="F321" s="4">
        <f t="shared" si="29"/>
        <v>1.0246818256888904E-05</v>
      </c>
      <c r="G321" s="4">
        <f t="shared" si="30"/>
        <v>556.3399638177</v>
      </c>
      <c r="H321" s="3">
        <f t="shared" si="31"/>
        <v>1.0246818256888904E-05</v>
      </c>
    </row>
    <row r="322" spans="1:8" ht="12.75">
      <c r="A322" s="1">
        <v>308</v>
      </c>
      <c r="B322" s="2">
        <v>0.073</v>
      </c>
      <c r="C322" s="2">
        <f t="shared" si="26"/>
        <v>0.061</v>
      </c>
      <c r="D322" s="3">
        <f t="shared" si="27"/>
        <v>0.0019163760000000005</v>
      </c>
      <c r="E322" s="4">
        <f t="shared" si="28"/>
        <v>5.236000000000006E-06</v>
      </c>
      <c r="F322" s="4">
        <f t="shared" si="29"/>
        <v>8.633693341777797E-06</v>
      </c>
      <c r="G322" s="4">
        <f t="shared" si="30"/>
        <v>547.5451499999999</v>
      </c>
      <c r="H322" s="3">
        <f t="shared" si="31"/>
        <v>8.633693341777797E-06</v>
      </c>
    </row>
    <row r="323" spans="1:8" ht="12.75">
      <c r="A323" s="1">
        <v>309</v>
      </c>
      <c r="B323" s="2">
        <v>0.073</v>
      </c>
      <c r="C323" s="2">
        <f t="shared" si="26"/>
        <v>0.061</v>
      </c>
      <c r="D323" s="3">
        <f t="shared" si="27"/>
        <v>0.0019163760000000005</v>
      </c>
      <c r="E323" s="4">
        <f t="shared" si="28"/>
        <v>9.271081512000025E-06</v>
      </c>
      <c r="F323" s="4">
        <f t="shared" si="29"/>
        <v>8.184123982222243E-06</v>
      </c>
      <c r="G323" s="4">
        <f t="shared" si="30"/>
        <v>547.5451499999999</v>
      </c>
      <c r="H323" s="3">
        <f t="shared" si="31"/>
        <v>8.184123982222243E-06</v>
      </c>
    </row>
    <row r="324" spans="1:8" ht="12.75">
      <c r="A324" s="1">
        <v>310</v>
      </c>
      <c r="B324" s="2">
        <v>0.073</v>
      </c>
      <c r="C324" s="2">
        <f t="shared" si="26"/>
        <v>0.061</v>
      </c>
      <c r="D324" s="3">
        <f t="shared" si="27"/>
        <v>0.0019163760000000005</v>
      </c>
      <c r="E324" s="4">
        <f t="shared" si="28"/>
        <v>1.036622232800002E-05</v>
      </c>
      <c r="F324" s="4">
        <f t="shared" si="29"/>
        <v>8.191825556444456E-06</v>
      </c>
      <c r="G324" s="4">
        <f t="shared" si="30"/>
        <v>547.5451499999999</v>
      </c>
      <c r="H324" s="3">
        <f t="shared" si="31"/>
        <v>8.191825556444456E-06</v>
      </c>
    </row>
    <row r="325" spans="1:8" ht="12.75">
      <c r="A325" s="1">
        <v>311</v>
      </c>
      <c r="B325" s="2">
        <v>0.073</v>
      </c>
      <c r="C325" s="2">
        <f t="shared" si="26"/>
        <v>0.061</v>
      </c>
      <c r="D325" s="3">
        <f t="shared" si="27"/>
        <v>0.0019163760000000005</v>
      </c>
      <c r="E325" s="4">
        <f t="shared" si="28"/>
        <v>5.236000000000006E-06</v>
      </c>
      <c r="F325" s="4">
        <f t="shared" si="29"/>
        <v>8.10430290755556E-06</v>
      </c>
      <c r="G325" s="4">
        <f t="shared" si="30"/>
        <v>547.5451499999999</v>
      </c>
      <c r="H325" s="3">
        <f t="shared" si="31"/>
        <v>8.10430290755556E-06</v>
      </c>
    </row>
    <row r="326" spans="1:8" ht="12.75">
      <c r="A326" s="1">
        <v>312</v>
      </c>
      <c r="B326" s="2">
        <v>0.072229358</v>
      </c>
      <c r="C326" s="2">
        <f t="shared" si="26"/>
        <v>0.060229358</v>
      </c>
      <c r="D326" s="3">
        <f t="shared" si="27"/>
        <v>0.0018921655109280003</v>
      </c>
      <c r="E326" s="4">
        <f t="shared" si="28"/>
        <v>8.377599999999974E-06</v>
      </c>
      <c r="F326" s="4">
        <f t="shared" si="29"/>
        <v>8.86887875377778E-06</v>
      </c>
      <c r="G326" s="4">
        <f t="shared" si="30"/>
        <v>540.6277518116999</v>
      </c>
      <c r="H326" s="3">
        <f t="shared" si="31"/>
        <v>8.86887875377778E-06</v>
      </c>
    </row>
    <row r="327" spans="1:8" ht="12.75">
      <c r="A327" s="1">
        <v>313</v>
      </c>
      <c r="B327" s="2">
        <v>0.072</v>
      </c>
      <c r="C327" s="2">
        <f t="shared" si="26"/>
        <v>0.06</v>
      </c>
      <c r="D327" s="3">
        <f t="shared" si="27"/>
        <v>0.0018849600000000004</v>
      </c>
      <c r="E327" s="4">
        <f t="shared" si="28"/>
        <v>1.0472000000000013E-05</v>
      </c>
      <c r="F327" s="4">
        <f t="shared" si="29"/>
        <v>1.009887682222222E-05</v>
      </c>
      <c r="G327" s="4">
        <f t="shared" si="30"/>
        <v>538.569</v>
      </c>
      <c r="H327" s="3">
        <f t="shared" si="31"/>
        <v>1.009887682222222E-05</v>
      </c>
    </row>
    <row r="328" spans="1:8" ht="12.75">
      <c r="A328" s="1">
        <v>314</v>
      </c>
      <c r="B328" s="2">
        <v>0.072</v>
      </c>
      <c r="C328" s="2">
        <f t="shared" si="26"/>
        <v>0.06</v>
      </c>
      <c r="D328" s="3">
        <f t="shared" si="27"/>
        <v>0.0018849600000000004</v>
      </c>
      <c r="E328" s="4">
        <f t="shared" si="28"/>
        <v>1.2904886456000037E-05</v>
      </c>
      <c r="F328" s="4">
        <f t="shared" si="29"/>
        <v>1.1317121815999989E-05</v>
      </c>
      <c r="G328" s="4">
        <f t="shared" si="30"/>
        <v>538.569</v>
      </c>
      <c r="H328" s="3">
        <f t="shared" si="31"/>
        <v>1.1317121815999989E-05</v>
      </c>
    </row>
    <row r="329" spans="1:8" ht="12.75">
      <c r="A329" s="1">
        <v>315</v>
      </c>
      <c r="B329" s="2">
        <v>0.0714</v>
      </c>
      <c r="C329" s="2">
        <f t="shared" si="26"/>
        <v>0.05940000000000001</v>
      </c>
      <c r="D329" s="3">
        <f t="shared" si="27"/>
        <v>0.0018661104000000006</v>
      </c>
      <c r="E329" s="4">
        <f t="shared" si="28"/>
        <v>1.1672918487999929E-05</v>
      </c>
      <c r="F329" s="4">
        <f t="shared" si="29"/>
        <v>1.1577490642666643E-05</v>
      </c>
      <c r="G329" s="4">
        <f t="shared" si="30"/>
        <v>533.18331</v>
      </c>
      <c r="H329" s="3">
        <f t="shared" si="31"/>
        <v>1.1577490642666643E-05</v>
      </c>
    </row>
    <row r="330" spans="1:8" ht="12.75">
      <c r="A330" s="1">
        <v>316</v>
      </c>
      <c r="B330" s="2">
        <v>0.071</v>
      </c>
      <c r="C330" s="2">
        <f t="shared" si="26"/>
        <v>0.059</v>
      </c>
      <c r="D330" s="3">
        <f t="shared" si="27"/>
        <v>0.0018535440000000004</v>
      </c>
      <c r="E330" s="4">
        <f t="shared" si="28"/>
        <v>1.0471999999999941E-05</v>
      </c>
      <c r="F330" s="4">
        <f t="shared" si="29"/>
        <v>1.1570988694222193E-05</v>
      </c>
      <c r="G330" s="4">
        <f t="shared" si="30"/>
        <v>529.59285</v>
      </c>
      <c r="H330" s="3">
        <f t="shared" si="31"/>
        <v>1.1570988694222193E-05</v>
      </c>
    </row>
    <row r="331" spans="1:8" ht="12.75">
      <c r="A331" s="1">
        <v>317</v>
      </c>
      <c r="B331" s="2">
        <v>0.070535354</v>
      </c>
      <c r="C331" s="2">
        <f t="shared" si="26"/>
        <v>0.058535354</v>
      </c>
      <c r="D331" s="3">
        <f t="shared" si="27"/>
        <v>0.0018389466812640002</v>
      </c>
      <c r="E331" s="4">
        <f t="shared" si="28"/>
        <v>1.1952887408000026E-05</v>
      </c>
      <c r="F331" s="4">
        <f t="shared" si="29"/>
        <v>1.1564486745777754E-05</v>
      </c>
      <c r="G331" s="4">
        <f t="shared" si="30"/>
        <v>525.4221178071</v>
      </c>
      <c r="H331" s="3">
        <f t="shared" si="31"/>
        <v>1.1564486745777754E-05</v>
      </c>
    </row>
    <row r="332" spans="1:8" ht="12.75">
      <c r="A332" s="1">
        <v>318</v>
      </c>
      <c r="B332" s="2">
        <v>0.07</v>
      </c>
      <c r="C332" s="2">
        <f t="shared" si="26"/>
        <v>0.05800000000000001</v>
      </c>
      <c r="D332" s="3">
        <f t="shared" si="27"/>
        <v>0.0018221280000000008</v>
      </c>
      <c r="E332" s="4">
        <f t="shared" si="28"/>
        <v>1.256639999999998E-05</v>
      </c>
      <c r="F332" s="4">
        <f t="shared" si="29"/>
        <v>1.1228898706666638E-05</v>
      </c>
      <c r="G332" s="4">
        <f t="shared" si="30"/>
        <v>520.6167</v>
      </c>
      <c r="H332" s="3">
        <f t="shared" si="31"/>
        <v>1.1228898706666638E-05</v>
      </c>
    </row>
    <row r="333" spans="1:8" ht="12.75">
      <c r="A333" s="1">
        <v>319</v>
      </c>
      <c r="B333" s="2">
        <v>0.07</v>
      </c>
      <c r="C333" s="2">
        <f t="shared" si="26"/>
        <v>0.05800000000000001</v>
      </c>
      <c r="D333" s="3">
        <f t="shared" si="27"/>
        <v>0.0018221280000000008</v>
      </c>
      <c r="E333" s="4">
        <f t="shared" si="28"/>
        <v>1.0471999999999941E-05</v>
      </c>
      <c r="F333" s="4">
        <f t="shared" si="29"/>
        <v>1.0032434891111073E-05</v>
      </c>
      <c r="G333" s="4">
        <f t="shared" si="30"/>
        <v>520.6167</v>
      </c>
      <c r="H333" s="3">
        <f t="shared" si="31"/>
        <v>1.0032434891111073E-05</v>
      </c>
    </row>
    <row r="334" spans="1:8" ht="12.75">
      <c r="A334" s="1">
        <v>320</v>
      </c>
      <c r="B334" s="2">
        <v>0.069717172</v>
      </c>
      <c r="C334" s="2">
        <f aca="true" t="shared" si="32" ref="C334:C397">B334-$D$8</f>
        <v>0.057717172</v>
      </c>
      <c r="D334" s="3">
        <f t="shared" si="27"/>
        <v>0.0018132426755520003</v>
      </c>
      <c r="E334" s="4">
        <f t="shared" si="28"/>
        <v>8.039113543999917E-06</v>
      </c>
      <c r="F334" s="4">
        <f t="shared" si="29"/>
        <v>8.835971075555522E-06</v>
      </c>
      <c r="G334" s="4">
        <f t="shared" si="30"/>
        <v>518.0779934477999</v>
      </c>
      <c r="H334" s="3">
        <f t="shared" si="31"/>
        <v>8.835971075555522E-06</v>
      </c>
    </row>
    <row r="335" spans="1:8" ht="12.75">
      <c r="A335" s="1">
        <v>321</v>
      </c>
      <c r="B335" s="2">
        <v>0.069</v>
      </c>
      <c r="C335" s="2">
        <f t="shared" si="32"/>
        <v>0.05700000000000001</v>
      </c>
      <c r="D335" s="3">
        <f aca="true" t="shared" si="33" ref="D335:D398">3.1416*$D$7^2*C335</f>
        <v>0.0017907120000000007</v>
      </c>
      <c r="E335" s="4">
        <f t="shared" si="28"/>
        <v>5.71199952400003E-06</v>
      </c>
      <c r="F335" s="4">
        <f t="shared" si="29"/>
        <v>8.180148694666646E-06</v>
      </c>
      <c r="G335" s="4">
        <f t="shared" si="30"/>
        <v>511.6405500000001</v>
      </c>
      <c r="H335" s="3">
        <f t="shared" si="31"/>
        <v>8.180148694666646E-06</v>
      </c>
    </row>
    <row r="336" spans="1:8" ht="12.75">
      <c r="A336" s="1">
        <v>322</v>
      </c>
      <c r="B336" s="2">
        <v>0.069</v>
      </c>
      <c r="C336" s="2">
        <f t="shared" si="32"/>
        <v>0.05700000000000001</v>
      </c>
      <c r="D336" s="3">
        <f t="shared" si="33"/>
        <v>0.0017907120000000007</v>
      </c>
      <c r="E336" s="4">
        <f t="shared" si="28"/>
        <v>1.0472000000000013E-05</v>
      </c>
      <c r="F336" s="4">
        <f t="shared" si="29"/>
        <v>8.233037530666652E-06</v>
      </c>
      <c r="G336" s="4">
        <f t="shared" si="30"/>
        <v>511.6405500000001</v>
      </c>
      <c r="H336" s="3">
        <f t="shared" si="31"/>
        <v>8.233037530666652E-06</v>
      </c>
    </row>
    <row r="337" spans="1:8" ht="12.75">
      <c r="A337" s="1">
        <v>323</v>
      </c>
      <c r="B337" s="2">
        <v>0.069</v>
      </c>
      <c r="C337" s="2">
        <f t="shared" si="32"/>
        <v>0.05700000000000001</v>
      </c>
      <c r="D337" s="3">
        <f t="shared" si="33"/>
        <v>0.0017907120000000007</v>
      </c>
      <c r="E337" s="4">
        <f t="shared" si="28"/>
        <v>8.991112591999928E-06</v>
      </c>
      <c r="F337" s="4">
        <f t="shared" si="29"/>
        <v>7.704148588888873E-06</v>
      </c>
      <c r="G337" s="4">
        <f t="shared" si="30"/>
        <v>511.6405500000001</v>
      </c>
      <c r="H337" s="3">
        <f t="shared" si="31"/>
        <v>7.704148588888873E-06</v>
      </c>
    </row>
    <row r="338" spans="1:8" ht="12.75">
      <c r="A338" s="1">
        <v>324</v>
      </c>
      <c r="B338" s="2">
        <v>0.068909091</v>
      </c>
      <c r="C338" s="2">
        <f t="shared" si="32"/>
        <v>0.05690909100000001</v>
      </c>
      <c r="D338" s="3">
        <f t="shared" si="33"/>
        <v>0.0017878560028560006</v>
      </c>
      <c r="E338" s="4">
        <f t="shared" si="28"/>
        <v>5.236000000000006E-06</v>
      </c>
      <c r="F338" s="4">
        <f t="shared" si="29"/>
        <v>7.085936395999993E-06</v>
      </c>
      <c r="G338" s="4">
        <f t="shared" si="30"/>
        <v>510.82453717965006</v>
      </c>
      <c r="H338" s="3">
        <f t="shared" si="31"/>
        <v>7.085936395999993E-06</v>
      </c>
    </row>
    <row r="339" spans="1:8" ht="12.75">
      <c r="A339" s="1">
        <v>325</v>
      </c>
      <c r="B339" s="2">
        <v>0.068</v>
      </c>
      <c r="C339" s="2">
        <f t="shared" si="32"/>
        <v>0.05600000000000001</v>
      </c>
      <c r="D339" s="3">
        <f t="shared" si="33"/>
        <v>0.0017592960000000007</v>
      </c>
      <c r="E339" s="4">
        <f aca="true" t="shared" si="34" ref="E339:E402">-(D342-D336)/6</f>
        <v>5.236000000000006E-06</v>
      </c>
      <c r="F339" s="4">
        <f t="shared" si="29"/>
        <v>7.0495019808888925E-06</v>
      </c>
      <c r="G339" s="4">
        <f t="shared" si="30"/>
        <v>502.66440000000006</v>
      </c>
      <c r="H339" s="3">
        <f t="shared" si="31"/>
        <v>7.0495019808888925E-06</v>
      </c>
    </row>
    <row r="340" spans="1:8" ht="12.75">
      <c r="A340" s="1">
        <v>326</v>
      </c>
      <c r="B340" s="2">
        <v>0.068</v>
      </c>
      <c r="C340" s="2">
        <f t="shared" si="32"/>
        <v>0.05600000000000001</v>
      </c>
      <c r="D340" s="3">
        <f t="shared" si="33"/>
        <v>0.0017592960000000007</v>
      </c>
      <c r="E340" s="4">
        <f t="shared" si="34"/>
        <v>9.139202380000042E-06</v>
      </c>
      <c r="F340" s="4">
        <f t="shared" si="29"/>
        <v>7.980934020888911E-06</v>
      </c>
      <c r="G340" s="4">
        <f t="shared" si="30"/>
        <v>502.66440000000006</v>
      </c>
      <c r="H340" s="3">
        <f t="shared" si="31"/>
        <v>7.980934020888911E-06</v>
      </c>
    </row>
    <row r="341" spans="1:8" ht="12.75">
      <c r="A341" s="1">
        <v>327</v>
      </c>
      <c r="B341" s="2">
        <v>0.068</v>
      </c>
      <c r="C341" s="2">
        <f t="shared" si="32"/>
        <v>0.05600000000000001</v>
      </c>
      <c r="D341" s="3">
        <f t="shared" si="33"/>
        <v>0.0017592960000000007</v>
      </c>
      <c r="E341" s="4">
        <f t="shared" si="34"/>
        <v>9.996000475999989E-06</v>
      </c>
      <c r="F341" s="4">
        <f aca="true" t="shared" si="35" ref="F341:F404">(E339+2*E340+3*E341+2*E342+E343)/9</f>
        <v>9.04400026444447E-06</v>
      </c>
      <c r="G341" s="4">
        <f t="shared" si="30"/>
        <v>502.66440000000006</v>
      </c>
      <c r="H341" s="3">
        <f t="shared" si="31"/>
        <v>9.04400026444447E-06</v>
      </c>
    </row>
    <row r="342" spans="1:8" ht="12.75">
      <c r="A342" s="1">
        <v>328</v>
      </c>
      <c r="B342" s="2">
        <v>0.068</v>
      </c>
      <c r="C342" s="2">
        <f t="shared" si="32"/>
        <v>0.05600000000000001</v>
      </c>
      <c r="D342" s="3">
        <f t="shared" si="33"/>
        <v>0.0017592960000000007</v>
      </c>
      <c r="E342" s="4">
        <f t="shared" si="34"/>
        <v>8.710798096000084E-06</v>
      </c>
      <c r="F342" s="4">
        <f t="shared" si="35"/>
        <v>9.631066402222257E-06</v>
      </c>
      <c r="G342" s="4">
        <f t="shared" si="30"/>
        <v>502.66440000000006</v>
      </c>
      <c r="H342" s="3">
        <f t="shared" si="31"/>
        <v>9.631066402222257E-06</v>
      </c>
    </row>
    <row r="343" spans="1:8" ht="12.75">
      <c r="A343" s="1">
        <v>329</v>
      </c>
      <c r="B343" s="2">
        <v>0.067254545</v>
      </c>
      <c r="C343" s="2">
        <f t="shared" si="32"/>
        <v>0.055254545</v>
      </c>
      <c r="D343" s="3">
        <f t="shared" si="33"/>
        <v>0.0017358767857200005</v>
      </c>
      <c r="E343" s="4">
        <f t="shared" si="34"/>
        <v>1.0472000000000013E-05</v>
      </c>
      <c r="F343" s="4">
        <f t="shared" si="35"/>
        <v>1.0348304154222248E-05</v>
      </c>
      <c r="G343" s="4">
        <f t="shared" si="30"/>
        <v>495.97308410175</v>
      </c>
      <c r="H343" s="3">
        <f t="shared" si="31"/>
        <v>1.0348304154222248E-05</v>
      </c>
    </row>
    <row r="344" spans="1:8" ht="12.75">
      <c r="A344" s="1">
        <v>330</v>
      </c>
      <c r="B344" s="2">
        <v>0.067</v>
      </c>
      <c r="C344" s="2">
        <f t="shared" si="32"/>
        <v>0.05500000000000001</v>
      </c>
      <c r="D344" s="3">
        <f t="shared" si="33"/>
        <v>0.0017278800000000006</v>
      </c>
      <c r="E344" s="4">
        <f t="shared" si="34"/>
        <v>1.0472000000000013E-05</v>
      </c>
      <c r="F344" s="4">
        <f t="shared" si="35"/>
        <v>1.1065541906222237E-05</v>
      </c>
      <c r="G344" s="4">
        <f t="shared" si="30"/>
        <v>493.68825000000004</v>
      </c>
      <c r="H344" s="3">
        <f t="shared" si="31"/>
        <v>1.1065541906222237E-05</v>
      </c>
    </row>
    <row r="345" spans="1:8" ht="12.75">
      <c r="A345" s="1">
        <v>331</v>
      </c>
      <c r="B345" s="2">
        <v>0.066336364</v>
      </c>
      <c r="C345" s="2">
        <f t="shared" si="32"/>
        <v>0.054336364</v>
      </c>
      <c r="D345" s="3">
        <f t="shared" si="33"/>
        <v>0.0017070312114240002</v>
      </c>
      <c r="E345" s="4">
        <f t="shared" si="34"/>
        <v>1.3357140720000007E-05</v>
      </c>
      <c r="F345" s="4">
        <f t="shared" si="35"/>
        <v>1.1729890822222228E-05</v>
      </c>
      <c r="G345" s="4">
        <f t="shared" si="30"/>
        <v>487.73135371859996</v>
      </c>
      <c r="H345" s="3">
        <f t="shared" si="31"/>
        <v>1.1729890822222228E-05</v>
      </c>
    </row>
    <row r="346" spans="1:8" ht="12.75">
      <c r="A346" s="1">
        <v>332</v>
      </c>
      <c r="B346" s="2">
        <v>0.066</v>
      </c>
      <c r="C346" s="2">
        <f t="shared" si="32"/>
        <v>0.054000000000000006</v>
      </c>
      <c r="D346" s="3">
        <f t="shared" si="33"/>
        <v>0.0016964640000000006</v>
      </c>
      <c r="E346" s="4">
        <f t="shared" si="34"/>
        <v>1.1804797619999985E-05</v>
      </c>
      <c r="F346" s="4">
        <f t="shared" si="35"/>
        <v>1.1171319578222215E-05</v>
      </c>
      <c r="G346" s="4">
        <f t="shared" si="30"/>
        <v>484.7121</v>
      </c>
      <c r="H346" s="3">
        <f t="shared" si="31"/>
        <v>1.1171319578222215E-05</v>
      </c>
    </row>
    <row r="347" spans="1:8" ht="12.75">
      <c r="A347" s="1">
        <v>333</v>
      </c>
      <c r="B347" s="2">
        <v>0.066</v>
      </c>
      <c r="C347" s="2">
        <f t="shared" si="32"/>
        <v>0.054000000000000006</v>
      </c>
      <c r="D347" s="3">
        <f t="shared" si="33"/>
        <v>0.0016964640000000006</v>
      </c>
      <c r="E347" s="4">
        <f t="shared" si="34"/>
        <v>1.0472000000000013E-05</v>
      </c>
      <c r="F347" s="4">
        <f t="shared" si="35"/>
        <v>9.734793307555543E-06</v>
      </c>
      <c r="G347" s="4">
        <f t="shared" si="30"/>
        <v>484.7121</v>
      </c>
      <c r="H347" s="3">
        <f t="shared" si="31"/>
        <v>9.734793307555543E-06</v>
      </c>
    </row>
    <row r="348" spans="1:8" ht="12.75">
      <c r="A348" s="1">
        <v>334</v>
      </c>
      <c r="B348" s="2">
        <v>0.06544898</v>
      </c>
      <c r="C348" s="2">
        <f t="shared" si="32"/>
        <v>0.05344898000000001</v>
      </c>
      <c r="D348" s="3">
        <f t="shared" si="33"/>
        <v>0.0016791531556800006</v>
      </c>
      <c r="E348" s="4">
        <f t="shared" si="34"/>
        <v>6.9972019039999354E-06</v>
      </c>
      <c r="F348" s="4">
        <f t="shared" si="35"/>
        <v>7.875155767111092E-06</v>
      </c>
      <c r="G348" s="4">
        <f t="shared" si="30"/>
        <v>479.76606182700004</v>
      </c>
      <c r="H348" s="3">
        <f t="shared" si="31"/>
        <v>7.875155767111092E-06</v>
      </c>
    </row>
    <row r="349" spans="1:8" ht="12.75">
      <c r="A349" s="1">
        <v>335</v>
      </c>
      <c r="B349" s="2">
        <v>0.065</v>
      </c>
      <c r="C349" s="2">
        <f t="shared" si="32"/>
        <v>0.053000000000000005</v>
      </c>
      <c r="D349" s="3">
        <f t="shared" si="33"/>
        <v>0.0016650480000000006</v>
      </c>
      <c r="E349" s="4">
        <f t="shared" si="34"/>
        <v>5.236000000000006E-06</v>
      </c>
      <c r="F349" s="4">
        <f t="shared" si="35"/>
        <v>6.7876955813333255E-06</v>
      </c>
      <c r="G349" s="4">
        <f aca="true" t="shared" si="36" ref="G349:G408">$D$9*9.81*C349</f>
        <v>475.73595</v>
      </c>
      <c r="H349" s="3">
        <f t="shared" si="31"/>
        <v>6.7876955813333255E-06</v>
      </c>
    </row>
    <row r="350" spans="1:8" ht="12.75">
      <c r="A350" s="1">
        <v>336</v>
      </c>
      <c r="B350" s="2">
        <v>0.065</v>
      </c>
      <c r="C350" s="2">
        <f t="shared" si="32"/>
        <v>0.053000000000000005</v>
      </c>
      <c r="D350" s="3">
        <f t="shared" si="33"/>
        <v>0.0016650480000000006</v>
      </c>
      <c r="E350" s="4">
        <f t="shared" si="34"/>
        <v>6.663998572000005E-06</v>
      </c>
      <c r="F350" s="4">
        <f t="shared" si="35"/>
        <v>6.430101797777779E-06</v>
      </c>
      <c r="G350" s="4">
        <f t="shared" si="36"/>
        <v>475.73595</v>
      </c>
      <c r="H350" s="3">
        <f t="shared" si="31"/>
        <v>6.430101797777779E-06</v>
      </c>
    </row>
    <row r="351" spans="1:8" ht="12.75">
      <c r="A351" s="1">
        <v>337</v>
      </c>
      <c r="B351" s="2">
        <v>0.065</v>
      </c>
      <c r="C351" s="2">
        <f t="shared" si="32"/>
        <v>0.053000000000000005</v>
      </c>
      <c r="D351" s="3">
        <f t="shared" si="33"/>
        <v>0.0016650480000000006</v>
      </c>
      <c r="E351" s="4">
        <f t="shared" si="34"/>
        <v>7.586859280000019E-06</v>
      </c>
      <c r="F351" s="4">
        <f t="shared" si="35"/>
        <v>6.33695277600001E-06</v>
      </c>
      <c r="G351" s="4">
        <f t="shared" si="36"/>
        <v>475.73595</v>
      </c>
      <c r="H351" s="3">
        <f t="shared" si="31"/>
        <v>6.33695277600001E-06</v>
      </c>
    </row>
    <row r="352" spans="1:8" ht="12.75">
      <c r="A352" s="1">
        <v>338</v>
      </c>
      <c r="B352" s="2">
        <v>0.065</v>
      </c>
      <c r="C352" s="2">
        <f t="shared" si="32"/>
        <v>0.053000000000000005</v>
      </c>
      <c r="D352" s="3">
        <f t="shared" si="33"/>
        <v>0.0016650480000000006</v>
      </c>
      <c r="E352" s="4">
        <f t="shared" si="34"/>
        <v>5.236000000000006E-06</v>
      </c>
      <c r="F352" s="4">
        <f t="shared" si="35"/>
        <v>5.969968517333345E-06</v>
      </c>
      <c r="G352" s="4">
        <f t="shared" si="36"/>
        <v>475.73595</v>
      </c>
      <c r="H352" s="3">
        <f t="shared" si="31"/>
        <v>5.969968517333345E-06</v>
      </c>
    </row>
    <row r="353" spans="1:8" ht="12.75">
      <c r="A353" s="1">
        <v>339</v>
      </c>
      <c r="B353" s="2">
        <v>0.064727273</v>
      </c>
      <c r="C353" s="2">
        <f t="shared" si="32"/>
        <v>0.052727273000000005</v>
      </c>
      <c r="D353" s="3">
        <f t="shared" si="33"/>
        <v>0.0016564800085680006</v>
      </c>
      <c r="E353" s="4">
        <f t="shared" si="34"/>
        <v>5.236000000000006E-06</v>
      </c>
      <c r="F353" s="4">
        <f t="shared" si="35"/>
        <v>6.184762036444457E-06</v>
      </c>
      <c r="G353" s="4">
        <f t="shared" si="36"/>
        <v>473.28791153895</v>
      </c>
      <c r="H353" s="3">
        <f t="shared" si="31"/>
        <v>6.184762036444457E-06</v>
      </c>
    </row>
    <row r="354" spans="1:8" ht="12.75">
      <c r="A354" s="1">
        <v>340</v>
      </c>
      <c r="B354" s="2">
        <v>0.064</v>
      </c>
      <c r="C354" s="2">
        <f t="shared" si="32"/>
        <v>0.052000000000000005</v>
      </c>
      <c r="D354" s="3">
        <f t="shared" si="33"/>
        <v>0.0016336320000000005</v>
      </c>
      <c r="E354" s="4">
        <f t="shared" si="34"/>
        <v>5.71199952400003E-06</v>
      </c>
      <c r="F354" s="4">
        <f t="shared" si="35"/>
        <v>6.98133333333335E-06</v>
      </c>
      <c r="G354" s="4">
        <f t="shared" si="36"/>
        <v>466.75980000000004</v>
      </c>
      <c r="H354" s="3">
        <f t="shared" si="31"/>
        <v>6.98133333333335E-06</v>
      </c>
    </row>
    <row r="355" spans="1:8" ht="12.75">
      <c r="A355" s="1">
        <v>341</v>
      </c>
      <c r="B355" s="2">
        <v>0.064</v>
      </c>
      <c r="C355" s="2">
        <f t="shared" si="32"/>
        <v>0.052000000000000005</v>
      </c>
      <c r="D355" s="3">
        <f t="shared" si="33"/>
        <v>0.0016336320000000005</v>
      </c>
      <c r="E355" s="4">
        <f t="shared" si="34"/>
        <v>1.0472000000000013E-05</v>
      </c>
      <c r="F355" s="4">
        <f t="shared" si="35"/>
        <v>8.462222486666685E-06</v>
      </c>
      <c r="G355" s="4">
        <f t="shared" si="36"/>
        <v>466.75980000000004</v>
      </c>
      <c r="H355" s="3">
        <f t="shared" si="31"/>
        <v>8.462222486666685E-06</v>
      </c>
    </row>
    <row r="356" spans="1:8" ht="12.75">
      <c r="A356" s="1">
        <v>342</v>
      </c>
      <c r="B356" s="2">
        <v>0.064</v>
      </c>
      <c r="C356" s="2">
        <f t="shared" si="32"/>
        <v>0.052000000000000005</v>
      </c>
      <c r="D356" s="3">
        <f t="shared" si="33"/>
        <v>0.0016336320000000005</v>
      </c>
      <c r="E356" s="4">
        <f t="shared" si="34"/>
        <v>9.044001428000015E-06</v>
      </c>
      <c r="F356" s="4">
        <f t="shared" si="35"/>
        <v>9.36133386222224E-06</v>
      </c>
      <c r="G356" s="4">
        <f t="shared" si="36"/>
        <v>466.75980000000004</v>
      </c>
      <c r="H356" s="3">
        <f t="shared" si="31"/>
        <v>9.36133386222224E-06</v>
      </c>
    </row>
    <row r="357" spans="1:8" ht="12.75">
      <c r="A357" s="1">
        <v>343</v>
      </c>
      <c r="B357" s="2">
        <v>0.063909091</v>
      </c>
      <c r="C357" s="2">
        <f t="shared" si="32"/>
        <v>0.051909091000000004</v>
      </c>
      <c r="D357" s="3">
        <f t="shared" si="33"/>
        <v>0.0016307760028560004</v>
      </c>
      <c r="E357" s="4">
        <f t="shared" si="34"/>
        <v>9.996000476000026E-06</v>
      </c>
      <c r="F357" s="4">
        <f t="shared" si="35"/>
        <v>9.996000476000018E-06</v>
      </c>
      <c r="G357" s="4">
        <f t="shared" si="36"/>
        <v>465.94378717965003</v>
      </c>
      <c r="H357" s="3">
        <f t="shared" si="31"/>
        <v>9.996000476000018E-06</v>
      </c>
    </row>
    <row r="358" spans="1:8" ht="12.75">
      <c r="A358" s="1">
        <v>344</v>
      </c>
      <c r="B358" s="2">
        <v>0.063</v>
      </c>
      <c r="C358" s="2">
        <f t="shared" si="32"/>
        <v>0.051000000000000004</v>
      </c>
      <c r="D358" s="3">
        <f t="shared" si="33"/>
        <v>0.0016022160000000005</v>
      </c>
      <c r="E358" s="4">
        <f t="shared" si="34"/>
        <v>1.0472000000000013E-05</v>
      </c>
      <c r="F358" s="4">
        <f t="shared" si="35"/>
        <v>1.0576159166222244E-05</v>
      </c>
      <c r="G358" s="4">
        <f t="shared" si="36"/>
        <v>457.78365</v>
      </c>
      <c r="H358" s="3">
        <f t="shared" si="31"/>
        <v>1.0576159166222244E-05</v>
      </c>
    </row>
    <row r="359" spans="1:8" ht="12.75">
      <c r="A359" s="1">
        <v>345</v>
      </c>
      <c r="B359" s="2">
        <v>0.063</v>
      </c>
      <c r="C359" s="2">
        <f t="shared" si="32"/>
        <v>0.051000000000000004</v>
      </c>
      <c r="D359" s="3">
        <f t="shared" si="33"/>
        <v>0.0016022160000000005</v>
      </c>
      <c r="E359" s="4">
        <f t="shared" si="34"/>
        <v>1.0472000000000013E-05</v>
      </c>
      <c r="F359" s="4">
        <f t="shared" si="35"/>
        <v>1.1156317856444468E-05</v>
      </c>
      <c r="G359" s="4">
        <f t="shared" si="36"/>
        <v>457.78365</v>
      </c>
      <c r="H359" s="3">
        <f t="shared" si="31"/>
        <v>1.1156317856444468E-05</v>
      </c>
    </row>
    <row r="360" spans="1:8" ht="12.75">
      <c r="A360" s="1">
        <v>346</v>
      </c>
      <c r="B360" s="2">
        <v>0.062090909</v>
      </c>
      <c r="C360" s="2">
        <f t="shared" si="32"/>
        <v>0.050090909</v>
      </c>
      <c r="D360" s="3">
        <f t="shared" si="33"/>
        <v>0.0015736559971440004</v>
      </c>
      <c r="E360" s="4">
        <f t="shared" si="34"/>
        <v>1.3789430116000053E-05</v>
      </c>
      <c r="F360" s="4">
        <f t="shared" si="35"/>
        <v>1.1577810038666693E-05</v>
      </c>
      <c r="G360" s="4">
        <f t="shared" si="36"/>
        <v>449.62351282035</v>
      </c>
      <c r="H360" s="3">
        <f t="shared" si="31"/>
        <v>1.1577810038666693E-05</v>
      </c>
    </row>
    <row r="361" spans="1:8" ht="12.75">
      <c r="A361" s="1">
        <v>347</v>
      </c>
      <c r="B361" s="2">
        <v>0.062</v>
      </c>
      <c r="C361" s="2">
        <f t="shared" si="32"/>
        <v>0.05</v>
      </c>
      <c r="D361" s="3">
        <f t="shared" si="33"/>
        <v>0.0015708000000000005</v>
      </c>
      <c r="E361" s="4">
        <f t="shared" si="34"/>
        <v>1.0472000000000013E-05</v>
      </c>
      <c r="F361" s="4">
        <f t="shared" si="35"/>
        <v>1.0680317750666686E-05</v>
      </c>
      <c r="G361" s="4">
        <f t="shared" si="36"/>
        <v>448.8075</v>
      </c>
      <c r="H361" s="3">
        <f t="shared" si="31"/>
        <v>1.0680317750666686E-05</v>
      </c>
    </row>
    <row r="362" spans="1:8" ht="12.75">
      <c r="A362" s="1">
        <v>348</v>
      </c>
      <c r="B362" s="2">
        <v>0.062</v>
      </c>
      <c r="C362" s="2">
        <f t="shared" si="32"/>
        <v>0.05</v>
      </c>
      <c r="D362" s="3">
        <f t="shared" si="33"/>
        <v>0.0015708000000000005</v>
      </c>
      <c r="E362" s="4">
        <f t="shared" si="34"/>
        <v>1.0472000000000013E-05</v>
      </c>
      <c r="F362" s="4">
        <f t="shared" si="35"/>
        <v>9.2010476848889E-06</v>
      </c>
      <c r="G362" s="4">
        <f t="shared" si="36"/>
        <v>448.8075</v>
      </c>
      <c r="H362" s="3">
        <f t="shared" si="31"/>
        <v>9.2010476848889E-06</v>
      </c>
    </row>
    <row r="363" spans="1:8" ht="12.75">
      <c r="A363" s="1">
        <v>349</v>
      </c>
      <c r="B363" s="2">
        <v>0.06127551</v>
      </c>
      <c r="C363" s="2">
        <f t="shared" si="32"/>
        <v>0.049275509999999995</v>
      </c>
      <c r="D363" s="3">
        <f t="shared" si="33"/>
        <v>0.00154803942216</v>
      </c>
      <c r="E363" s="4">
        <f t="shared" si="34"/>
        <v>5.711999523999994E-06</v>
      </c>
      <c r="F363" s="4">
        <f t="shared" si="35"/>
        <v>7.372710952444449E-06</v>
      </c>
      <c r="G363" s="4">
        <f t="shared" si="36"/>
        <v>442.30436908649995</v>
      </c>
      <c r="H363" s="3">
        <f t="shared" si="31"/>
        <v>7.372710952444449E-06</v>
      </c>
    </row>
    <row r="364" spans="1:8" ht="12.75">
      <c r="A364" s="1">
        <v>350</v>
      </c>
      <c r="B364" s="2">
        <v>0.061</v>
      </c>
      <c r="C364" s="2">
        <f t="shared" si="32"/>
        <v>0.049</v>
      </c>
      <c r="D364" s="3">
        <f t="shared" si="33"/>
        <v>0.0015393840000000004</v>
      </c>
      <c r="E364" s="4">
        <f t="shared" si="34"/>
        <v>5.236000000000006E-06</v>
      </c>
      <c r="F364" s="4">
        <f t="shared" si="35"/>
        <v>6.5492632675555545E-06</v>
      </c>
      <c r="G364" s="4">
        <f t="shared" si="36"/>
        <v>439.83135</v>
      </c>
      <c r="H364" s="3">
        <f t="shared" si="31"/>
        <v>6.5492632675555545E-06</v>
      </c>
    </row>
    <row r="365" spans="1:8" ht="12.75">
      <c r="A365" s="1">
        <v>351</v>
      </c>
      <c r="B365" s="2">
        <v>0.061</v>
      </c>
      <c r="C365" s="2">
        <f t="shared" si="32"/>
        <v>0.049</v>
      </c>
      <c r="D365" s="3">
        <f t="shared" si="33"/>
        <v>0.0015393840000000004</v>
      </c>
      <c r="E365" s="4">
        <f t="shared" si="34"/>
        <v>7.3304000000000095E-06</v>
      </c>
      <c r="F365" s="4">
        <f t="shared" si="35"/>
        <v>6.307593360444437E-06</v>
      </c>
      <c r="G365" s="4">
        <f t="shared" si="36"/>
        <v>439.83135</v>
      </c>
      <c r="H365" s="3">
        <f aca="true" t="shared" si="37" ref="H365:H408">F365</f>
        <v>6.307593360444437E-06</v>
      </c>
    </row>
    <row r="366" spans="1:8" ht="12.75">
      <c r="A366" s="1">
        <v>352</v>
      </c>
      <c r="B366" s="2">
        <v>0.061</v>
      </c>
      <c r="C366" s="2">
        <f t="shared" si="32"/>
        <v>0.049</v>
      </c>
      <c r="D366" s="3">
        <f t="shared" si="33"/>
        <v>0.0015393840000000004</v>
      </c>
      <c r="E366" s="4">
        <f t="shared" si="34"/>
        <v>6.678570359999949E-06</v>
      </c>
      <c r="F366" s="4">
        <f t="shared" si="35"/>
        <v>6.182279008888877E-06</v>
      </c>
      <c r="G366" s="4">
        <f t="shared" si="36"/>
        <v>439.83135</v>
      </c>
      <c r="H366" s="3">
        <f t="shared" si="37"/>
        <v>6.182279008888877E-06</v>
      </c>
    </row>
    <row r="367" spans="1:8" ht="12.75">
      <c r="A367" s="1">
        <v>353</v>
      </c>
      <c r="B367" s="2">
        <v>0.061</v>
      </c>
      <c r="C367" s="2">
        <f t="shared" si="32"/>
        <v>0.049</v>
      </c>
      <c r="D367" s="3">
        <f t="shared" si="33"/>
        <v>0.0015393840000000004</v>
      </c>
      <c r="E367" s="4">
        <f t="shared" si="34"/>
        <v>5.236000000000006E-06</v>
      </c>
      <c r="F367" s="4">
        <f t="shared" si="35"/>
        <v>5.789282302222216E-06</v>
      </c>
      <c r="G367" s="4">
        <f t="shared" si="36"/>
        <v>439.83135</v>
      </c>
      <c r="H367" s="3">
        <f t="shared" si="37"/>
        <v>5.789282302222216E-06</v>
      </c>
    </row>
    <row r="368" spans="1:8" ht="12.75">
      <c r="A368" s="1">
        <v>354</v>
      </c>
      <c r="B368" s="2">
        <v>0.0606</v>
      </c>
      <c r="C368" s="2">
        <f t="shared" si="32"/>
        <v>0.048600000000000004</v>
      </c>
      <c r="D368" s="3">
        <f t="shared" si="33"/>
        <v>0.0015268176000000004</v>
      </c>
      <c r="E368" s="4">
        <f t="shared" si="34"/>
        <v>5.236000000000006E-06</v>
      </c>
      <c r="F368" s="4">
        <f t="shared" si="35"/>
        <v>5.486196442222225E-06</v>
      </c>
      <c r="G368" s="4">
        <f t="shared" si="36"/>
        <v>436.24089000000004</v>
      </c>
      <c r="H368" s="3">
        <f t="shared" si="37"/>
        <v>5.486196442222225E-06</v>
      </c>
    </row>
    <row r="369" spans="1:8" ht="12.75">
      <c r="A369" s="1">
        <v>355</v>
      </c>
      <c r="B369" s="2">
        <v>0.06</v>
      </c>
      <c r="C369" s="2">
        <f t="shared" si="32"/>
        <v>0.048</v>
      </c>
      <c r="D369" s="3">
        <f t="shared" si="33"/>
        <v>0.0015079680000000004</v>
      </c>
      <c r="E369" s="4">
        <f t="shared" si="34"/>
        <v>5.236000000000006E-06</v>
      </c>
      <c r="F369" s="4">
        <f t="shared" si="35"/>
        <v>5.764888360000013E-06</v>
      </c>
      <c r="G369" s="4">
        <f t="shared" si="36"/>
        <v>430.85519999999997</v>
      </c>
      <c r="H369" s="3">
        <f t="shared" si="37"/>
        <v>5.764888360000013E-06</v>
      </c>
    </row>
    <row r="370" spans="1:8" ht="12.75">
      <c r="A370" s="1">
        <v>356</v>
      </c>
      <c r="B370" s="2">
        <v>0.06</v>
      </c>
      <c r="C370" s="2">
        <f t="shared" si="32"/>
        <v>0.048</v>
      </c>
      <c r="D370" s="3">
        <f t="shared" si="33"/>
        <v>0.0015079680000000004</v>
      </c>
      <c r="E370" s="4">
        <f t="shared" si="34"/>
        <v>6.045197620000032E-06</v>
      </c>
      <c r="F370" s="4">
        <f t="shared" si="35"/>
        <v>6.20386587333335E-06</v>
      </c>
      <c r="G370" s="4">
        <f t="shared" si="36"/>
        <v>430.85519999999997</v>
      </c>
      <c r="H370" s="3">
        <f t="shared" si="37"/>
        <v>6.20386587333335E-06</v>
      </c>
    </row>
    <row r="371" spans="1:8" ht="12.75">
      <c r="A371" s="1">
        <v>357</v>
      </c>
      <c r="B371" s="2">
        <v>0.06</v>
      </c>
      <c r="C371" s="2">
        <f t="shared" si="32"/>
        <v>0.048</v>
      </c>
      <c r="D371" s="3">
        <f t="shared" si="33"/>
        <v>0.0015079680000000004</v>
      </c>
      <c r="E371" s="4">
        <f t="shared" si="34"/>
        <v>8.377600000000011E-06</v>
      </c>
      <c r="F371" s="4">
        <f t="shared" si="35"/>
        <v>7.033046396444461E-06</v>
      </c>
      <c r="G371" s="4">
        <f t="shared" si="36"/>
        <v>430.85519999999997</v>
      </c>
      <c r="H371" s="3">
        <f t="shared" si="37"/>
        <v>7.033046396444461E-06</v>
      </c>
    </row>
    <row r="372" spans="1:8" ht="12.75">
      <c r="A372" s="1">
        <v>358</v>
      </c>
      <c r="B372" s="2">
        <v>0.06</v>
      </c>
      <c r="C372" s="2">
        <f t="shared" si="32"/>
        <v>0.048</v>
      </c>
      <c r="D372" s="3">
        <f t="shared" si="33"/>
        <v>0.0015079680000000004</v>
      </c>
      <c r="E372" s="4">
        <f t="shared" si="34"/>
        <v>5.236000000000006E-06</v>
      </c>
      <c r="F372" s="4">
        <f t="shared" si="35"/>
        <v>7.745871364000014E-06</v>
      </c>
      <c r="G372" s="4">
        <f t="shared" si="36"/>
        <v>430.85519999999997</v>
      </c>
      <c r="H372" s="3">
        <f t="shared" si="37"/>
        <v>7.745871364000014E-06</v>
      </c>
    </row>
    <row r="373" spans="1:8" ht="12.75">
      <c r="A373" s="1">
        <v>359</v>
      </c>
      <c r="B373" s="2">
        <v>0.059845455</v>
      </c>
      <c r="C373" s="2">
        <f t="shared" si="32"/>
        <v>0.047845454999999995</v>
      </c>
      <c r="D373" s="3">
        <f t="shared" si="33"/>
        <v>0.0015031128142800002</v>
      </c>
      <c r="E373" s="4">
        <f t="shared" si="34"/>
        <v>1.036622232800002E-05</v>
      </c>
      <c r="F373" s="4">
        <f t="shared" si="35"/>
        <v>9.040474109333347E-06</v>
      </c>
      <c r="G373" s="4">
        <f t="shared" si="36"/>
        <v>429.46798089824995</v>
      </c>
      <c r="H373" s="3">
        <f t="shared" si="37"/>
        <v>9.040474109333347E-06</v>
      </c>
    </row>
    <row r="374" spans="1:8" ht="12.75">
      <c r="A374" s="1">
        <v>360</v>
      </c>
      <c r="B374" s="2">
        <v>0.059</v>
      </c>
      <c r="C374" s="2">
        <f t="shared" si="32"/>
        <v>0.047</v>
      </c>
      <c r="D374" s="3">
        <f t="shared" si="33"/>
        <v>0.0014765520000000003</v>
      </c>
      <c r="E374" s="4">
        <f t="shared" si="34"/>
        <v>1.0472000000000013E-05</v>
      </c>
      <c r="F374" s="4">
        <f t="shared" si="35"/>
        <v>9.776805226222232E-06</v>
      </c>
      <c r="G374" s="4">
        <f t="shared" si="36"/>
        <v>421.87905</v>
      </c>
      <c r="H374" s="3">
        <f t="shared" si="37"/>
        <v>9.776805226222232E-06</v>
      </c>
    </row>
    <row r="375" spans="1:8" ht="12.75">
      <c r="A375" s="1">
        <v>361</v>
      </c>
      <c r="B375" s="2">
        <v>0.059</v>
      </c>
      <c r="C375" s="2">
        <f t="shared" si="32"/>
        <v>0.047</v>
      </c>
      <c r="D375" s="3">
        <f t="shared" si="33"/>
        <v>0.0014765520000000003</v>
      </c>
      <c r="E375" s="4">
        <f t="shared" si="34"/>
        <v>1.0472000000000013E-05</v>
      </c>
      <c r="F375" s="4">
        <f t="shared" si="35"/>
        <v>1.012175872400001E-05</v>
      </c>
      <c r="G375" s="4">
        <f t="shared" si="36"/>
        <v>421.87905</v>
      </c>
      <c r="H375" s="3">
        <f t="shared" si="37"/>
        <v>1.012175872400001E-05</v>
      </c>
    </row>
    <row r="376" spans="1:8" ht="12.75">
      <c r="A376" s="1">
        <v>362</v>
      </c>
      <c r="B376" s="2">
        <v>0.058020202</v>
      </c>
      <c r="C376" s="2">
        <f t="shared" si="32"/>
        <v>0.046020201999999996</v>
      </c>
      <c r="D376" s="3">
        <f t="shared" si="33"/>
        <v>0.0014457706660320003</v>
      </c>
      <c r="E376" s="4">
        <f t="shared" si="34"/>
        <v>9.662802379999989E-06</v>
      </c>
      <c r="F376" s="4">
        <f t="shared" si="35"/>
        <v>9.884934444000006E-06</v>
      </c>
      <c r="G376" s="4">
        <f t="shared" si="36"/>
        <v>413.08423618229995</v>
      </c>
      <c r="H376" s="3">
        <f t="shared" si="37"/>
        <v>9.884934444000006E-06</v>
      </c>
    </row>
    <row r="377" spans="1:8" ht="12.75">
      <c r="A377" s="1">
        <v>363</v>
      </c>
      <c r="B377" s="2">
        <v>0.058</v>
      </c>
      <c r="C377" s="2">
        <f t="shared" si="32"/>
        <v>0.046</v>
      </c>
      <c r="D377" s="3">
        <f t="shared" si="33"/>
        <v>0.0014451360000000003</v>
      </c>
      <c r="E377" s="4">
        <f t="shared" si="34"/>
        <v>9.044001428000015E-06</v>
      </c>
      <c r="F377" s="4">
        <f t="shared" si="35"/>
        <v>9.246154079555563E-06</v>
      </c>
      <c r="G377" s="4">
        <f t="shared" si="36"/>
        <v>412.9029</v>
      </c>
      <c r="H377" s="3">
        <f t="shared" si="37"/>
        <v>9.246154079555563E-06</v>
      </c>
    </row>
    <row r="378" spans="1:8" ht="12.75">
      <c r="A378" s="1">
        <v>364</v>
      </c>
      <c r="B378" s="2">
        <v>0.058</v>
      </c>
      <c r="C378" s="2">
        <f t="shared" si="32"/>
        <v>0.046</v>
      </c>
      <c r="D378" s="3">
        <f t="shared" si="33"/>
        <v>0.0014451360000000003</v>
      </c>
      <c r="E378" s="4">
        <f t="shared" si="34"/>
        <v>1.0472000000000013E-05</v>
      </c>
      <c r="F378" s="4">
        <f t="shared" si="35"/>
        <v>8.34292895333334E-06</v>
      </c>
      <c r="G378" s="4">
        <f t="shared" si="36"/>
        <v>412.9029</v>
      </c>
      <c r="H378" s="3">
        <f t="shared" si="37"/>
        <v>8.34292895333334E-06</v>
      </c>
    </row>
    <row r="379" spans="1:8" ht="12.75">
      <c r="A379" s="1">
        <v>365</v>
      </c>
      <c r="B379" s="2">
        <v>0.058</v>
      </c>
      <c r="C379" s="2">
        <f t="shared" si="32"/>
        <v>0.046</v>
      </c>
      <c r="D379" s="3">
        <f t="shared" si="33"/>
        <v>0.0014451360000000003</v>
      </c>
      <c r="E379" s="4">
        <f t="shared" si="34"/>
        <v>5.341777672E-06</v>
      </c>
      <c r="F379" s="4">
        <f t="shared" si="35"/>
        <v>6.85792604933334E-06</v>
      </c>
      <c r="G379" s="4">
        <f t="shared" si="36"/>
        <v>412.9029</v>
      </c>
      <c r="H379" s="3">
        <f t="shared" si="37"/>
        <v>6.85792604933334E-06</v>
      </c>
    </row>
    <row r="380" spans="1:8" ht="12.75">
      <c r="A380" s="1">
        <v>366</v>
      </c>
      <c r="B380" s="2">
        <v>0.057272727</v>
      </c>
      <c r="C380" s="2">
        <f t="shared" si="32"/>
        <v>0.045272727</v>
      </c>
      <c r="D380" s="3">
        <f t="shared" si="33"/>
        <v>0.0014222879914320002</v>
      </c>
      <c r="E380" s="4">
        <f t="shared" si="34"/>
        <v>5.236000000000006E-06</v>
      </c>
      <c r="F380" s="4">
        <f t="shared" si="35"/>
        <v>6.08809849511112E-06</v>
      </c>
      <c r="G380" s="4">
        <f t="shared" si="36"/>
        <v>406.37478846104995</v>
      </c>
      <c r="H380" s="3">
        <f t="shared" si="37"/>
        <v>6.08809849511112E-06</v>
      </c>
    </row>
    <row r="381" spans="1:8" ht="12.75">
      <c r="A381" s="1">
        <v>367</v>
      </c>
      <c r="B381" s="2">
        <v>0.057</v>
      </c>
      <c r="C381" s="2">
        <f t="shared" si="32"/>
        <v>0.045</v>
      </c>
      <c r="D381" s="3">
        <f t="shared" si="33"/>
        <v>0.0014137200000000003</v>
      </c>
      <c r="E381" s="4">
        <f t="shared" si="34"/>
        <v>5.236000000000006E-06</v>
      </c>
      <c r="F381" s="4">
        <f t="shared" si="35"/>
        <v>5.90004871866668E-06</v>
      </c>
      <c r="G381" s="4">
        <f t="shared" si="36"/>
        <v>403.92674999999997</v>
      </c>
      <c r="H381" s="3">
        <f t="shared" si="37"/>
        <v>5.90004871866668E-06</v>
      </c>
    </row>
    <row r="382" spans="1:8" ht="12.75">
      <c r="A382" s="1">
        <v>368</v>
      </c>
      <c r="B382" s="2">
        <v>0.057</v>
      </c>
      <c r="C382" s="2">
        <f t="shared" si="32"/>
        <v>0.045</v>
      </c>
      <c r="D382" s="3">
        <f t="shared" si="33"/>
        <v>0.0014137200000000003</v>
      </c>
      <c r="E382" s="4">
        <f t="shared" si="34"/>
        <v>7.457331112000044E-06</v>
      </c>
      <c r="F382" s="4">
        <f t="shared" si="35"/>
        <v>6.293776720000019E-06</v>
      </c>
      <c r="G382" s="4">
        <f t="shared" si="36"/>
        <v>403.92674999999997</v>
      </c>
      <c r="H382" s="3">
        <f t="shared" si="37"/>
        <v>6.293776720000019E-06</v>
      </c>
    </row>
    <row r="383" spans="1:8" ht="12.75">
      <c r="A383" s="1">
        <v>369</v>
      </c>
      <c r="B383" s="2">
        <v>0.057</v>
      </c>
      <c r="C383" s="2">
        <f t="shared" si="32"/>
        <v>0.045</v>
      </c>
      <c r="D383" s="3">
        <f t="shared" si="33"/>
        <v>0.0014137200000000003</v>
      </c>
      <c r="E383" s="4">
        <f t="shared" si="34"/>
        <v>6.663998572000005E-06</v>
      </c>
      <c r="F383" s="4">
        <f t="shared" si="35"/>
        <v>6.205628660000015E-06</v>
      </c>
      <c r="G383" s="4">
        <f t="shared" si="36"/>
        <v>403.92674999999997</v>
      </c>
      <c r="H383" s="3">
        <f t="shared" si="37"/>
        <v>6.205628660000015E-06</v>
      </c>
    </row>
    <row r="384" spans="1:8" ht="12.75">
      <c r="A384" s="1">
        <v>370</v>
      </c>
      <c r="B384" s="2">
        <v>0.057</v>
      </c>
      <c r="C384" s="2">
        <f t="shared" si="32"/>
        <v>0.045</v>
      </c>
      <c r="D384" s="3">
        <f t="shared" si="33"/>
        <v>0.0014137200000000003</v>
      </c>
      <c r="E384" s="4">
        <f t="shared" si="34"/>
        <v>5.236000000000006E-06</v>
      </c>
      <c r="F384" s="4">
        <f t="shared" si="35"/>
        <v>5.8001475840000106E-06</v>
      </c>
      <c r="G384" s="4">
        <f t="shared" si="36"/>
        <v>403.92674999999997</v>
      </c>
      <c r="H384" s="3">
        <f t="shared" si="37"/>
        <v>5.8001475840000106E-06</v>
      </c>
    </row>
    <row r="385" spans="1:8" ht="12.75">
      <c r="A385" s="1">
        <v>371</v>
      </c>
      <c r="B385" s="2">
        <v>0.056575758</v>
      </c>
      <c r="C385" s="2">
        <f t="shared" si="32"/>
        <v>0.04457575799999999</v>
      </c>
      <c r="D385" s="3">
        <f t="shared" si="33"/>
        <v>0.001400392013328</v>
      </c>
      <c r="E385" s="4">
        <f t="shared" si="34"/>
        <v>5.236000000000006E-06</v>
      </c>
      <c r="F385" s="4">
        <f t="shared" si="35"/>
        <v>5.526888888888893E-06</v>
      </c>
      <c r="G385" s="4">
        <f t="shared" si="36"/>
        <v>400.11869017169994</v>
      </c>
      <c r="H385" s="3">
        <f t="shared" si="37"/>
        <v>5.526888888888893E-06</v>
      </c>
    </row>
    <row r="386" spans="1:8" ht="12.75">
      <c r="A386" s="1">
        <v>372</v>
      </c>
      <c r="B386" s="2">
        <v>0.056</v>
      </c>
      <c r="C386" s="2">
        <f t="shared" si="32"/>
        <v>0.044</v>
      </c>
      <c r="D386" s="3">
        <f t="shared" si="33"/>
        <v>0.0013823040000000002</v>
      </c>
      <c r="E386" s="4">
        <f t="shared" si="34"/>
        <v>5.236000000000006E-06</v>
      </c>
      <c r="F386" s="4">
        <f t="shared" si="35"/>
        <v>5.8354079715555565E-06</v>
      </c>
      <c r="G386" s="4">
        <f t="shared" si="36"/>
        <v>394.95059999999995</v>
      </c>
      <c r="H386" s="3">
        <f t="shared" si="37"/>
        <v>5.8354079715555565E-06</v>
      </c>
    </row>
    <row r="387" spans="1:8" ht="12.75">
      <c r="A387" s="1">
        <v>373</v>
      </c>
      <c r="B387" s="2">
        <v>0.056</v>
      </c>
      <c r="C387" s="2">
        <f t="shared" si="32"/>
        <v>0.044</v>
      </c>
      <c r="D387" s="3">
        <f t="shared" si="33"/>
        <v>0.0013823040000000002</v>
      </c>
      <c r="E387" s="4">
        <f t="shared" si="34"/>
        <v>6.426001427999994E-06</v>
      </c>
      <c r="F387" s="4">
        <f t="shared" si="35"/>
        <v>6.302593562222219E-06</v>
      </c>
      <c r="G387" s="4">
        <f t="shared" si="36"/>
        <v>394.95059999999995</v>
      </c>
      <c r="H387" s="3">
        <f t="shared" si="37"/>
        <v>6.302593562222219E-06</v>
      </c>
    </row>
    <row r="388" spans="1:8" ht="12.75">
      <c r="A388" s="1">
        <v>374</v>
      </c>
      <c r="B388" s="2">
        <v>0.056</v>
      </c>
      <c r="C388" s="2">
        <f t="shared" si="32"/>
        <v>0.044</v>
      </c>
      <c r="D388" s="3">
        <f t="shared" si="33"/>
        <v>0.0013823040000000002</v>
      </c>
      <c r="E388" s="4">
        <f t="shared" si="34"/>
        <v>8.250668887999977E-06</v>
      </c>
      <c r="F388" s="4">
        <f t="shared" si="35"/>
        <v>6.542356401777767E-06</v>
      </c>
      <c r="G388" s="4">
        <f t="shared" si="36"/>
        <v>394.95059999999995</v>
      </c>
      <c r="H388" s="3">
        <f t="shared" si="37"/>
        <v>6.542356401777767E-06</v>
      </c>
    </row>
    <row r="389" spans="1:8" ht="12.75">
      <c r="A389" s="1">
        <v>375</v>
      </c>
      <c r="B389" s="2">
        <v>0.056</v>
      </c>
      <c r="C389" s="2">
        <f t="shared" si="32"/>
        <v>0.044</v>
      </c>
      <c r="D389" s="3">
        <f t="shared" si="33"/>
        <v>0.0013823040000000002</v>
      </c>
      <c r="E389" s="4">
        <f t="shared" si="34"/>
        <v>5.236000000000006E-06</v>
      </c>
      <c r="F389" s="4">
        <f t="shared" si="35"/>
        <v>6.678103774222208E-06</v>
      </c>
      <c r="G389" s="4">
        <f t="shared" si="36"/>
        <v>394.95059999999995</v>
      </c>
      <c r="H389" s="3">
        <f t="shared" si="37"/>
        <v>6.678103774222208E-06</v>
      </c>
    </row>
    <row r="390" spans="1:8" ht="12.75">
      <c r="A390" s="1">
        <v>376</v>
      </c>
      <c r="B390" s="2">
        <v>0.055772727</v>
      </c>
      <c r="C390" s="2">
        <f t="shared" si="32"/>
        <v>0.043772727</v>
      </c>
      <c r="D390" s="3">
        <f t="shared" si="33"/>
        <v>0.0013751639914320003</v>
      </c>
      <c r="E390" s="4">
        <f t="shared" si="34"/>
        <v>5.569198095999972E-06</v>
      </c>
      <c r="F390" s="4">
        <f t="shared" si="35"/>
        <v>7.395628924444427E-06</v>
      </c>
      <c r="G390" s="4">
        <f t="shared" si="36"/>
        <v>392.91056346104995</v>
      </c>
      <c r="H390" s="3">
        <f t="shared" si="37"/>
        <v>7.395628924444427E-06</v>
      </c>
    </row>
    <row r="391" spans="1:8" ht="12.75">
      <c r="A391" s="1">
        <v>377</v>
      </c>
      <c r="B391" s="2">
        <v>0.055</v>
      </c>
      <c r="C391" s="2">
        <f t="shared" si="32"/>
        <v>0.043</v>
      </c>
      <c r="D391" s="3">
        <f t="shared" si="33"/>
        <v>0.0013508880000000002</v>
      </c>
      <c r="E391" s="4">
        <f t="shared" si="34"/>
        <v>1.0329198571999956E-05</v>
      </c>
      <c r="F391" s="4">
        <f t="shared" si="35"/>
        <v>8.620887831111095E-06</v>
      </c>
      <c r="G391" s="4">
        <f t="shared" si="36"/>
        <v>385.97444999999993</v>
      </c>
      <c r="H391" s="3">
        <f t="shared" si="37"/>
        <v>8.620887831111095E-06</v>
      </c>
    </row>
    <row r="392" spans="1:8" ht="12.75">
      <c r="A392" s="1">
        <v>378</v>
      </c>
      <c r="B392" s="2">
        <v>0.055</v>
      </c>
      <c r="C392" s="2">
        <f t="shared" si="32"/>
        <v>0.043</v>
      </c>
      <c r="D392" s="3">
        <f t="shared" si="33"/>
        <v>0.0013508880000000002</v>
      </c>
      <c r="E392" s="4">
        <f t="shared" si="34"/>
        <v>1.0472000000000013E-05</v>
      </c>
      <c r="F392" s="4">
        <f t="shared" si="35"/>
        <v>9.049288042666664E-06</v>
      </c>
      <c r="G392" s="4">
        <f t="shared" si="36"/>
        <v>385.97444999999993</v>
      </c>
      <c r="H392" s="3">
        <f t="shared" si="37"/>
        <v>9.049288042666664E-06</v>
      </c>
    </row>
    <row r="393" spans="1:8" ht="12.75">
      <c r="A393" s="1">
        <v>379</v>
      </c>
      <c r="B393" s="2">
        <v>0.054936364</v>
      </c>
      <c r="C393" s="2">
        <f t="shared" si="32"/>
        <v>0.042936364000000005</v>
      </c>
      <c r="D393" s="3">
        <f t="shared" si="33"/>
        <v>0.0013488888114240004</v>
      </c>
      <c r="E393" s="4">
        <f t="shared" si="34"/>
        <v>9.281998572000026E-06</v>
      </c>
      <c r="F393" s="4">
        <f t="shared" si="35"/>
        <v>8.772503192444447E-06</v>
      </c>
      <c r="G393" s="4">
        <f t="shared" si="36"/>
        <v>385.40324371860004</v>
      </c>
      <c r="H393" s="3">
        <f t="shared" si="37"/>
        <v>8.772503192444447E-06</v>
      </c>
    </row>
    <row r="394" spans="1:8" ht="12.75">
      <c r="A394" s="1">
        <v>380</v>
      </c>
      <c r="B394" s="2">
        <v>0.054027273</v>
      </c>
      <c r="C394" s="2">
        <f t="shared" si="32"/>
        <v>0.042027273000000004</v>
      </c>
      <c r="D394" s="3">
        <f t="shared" si="33"/>
        <v>0.0013203288085680005</v>
      </c>
      <c r="E394" s="4">
        <f t="shared" si="34"/>
        <v>5.236000000000006E-06</v>
      </c>
      <c r="F394" s="4">
        <f t="shared" si="35"/>
        <v>8.178385326222227E-06</v>
      </c>
      <c r="G394" s="4">
        <f t="shared" si="36"/>
        <v>377.24310653895003</v>
      </c>
      <c r="H394" s="3">
        <f t="shared" si="37"/>
        <v>8.178385326222227E-06</v>
      </c>
    </row>
    <row r="395" spans="1:8" ht="12.75">
      <c r="A395" s="1">
        <v>381</v>
      </c>
      <c r="B395" s="2">
        <v>0.054</v>
      </c>
      <c r="C395" s="2">
        <f t="shared" si="32"/>
        <v>0.041999999999999996</v>
      </c>
      <c r="D395" s="3">
        <f t="shared" si="33"/>
        <v>0.0013194720000000001</v>
      </c>
      <c r="E395" s="4">
        <f t="shared" si="34"/>
        <v>9.361334443999959E-06</v>
      </c>
      <c r="F395" s="4">
        <f t="shared" si="35"/>
        <v>8.166045237777785E-06</v>
      </c>
      <c r="G395" s="4">
        <f t="shared" si="36"/>
        <v>376.9983</v>
      </c>
      <c r="H395" s="3">
        <f t="shared" si="37"/>
        <v>8.166045237777785E-06</v>
      </c>
    </row>
    <row r="396" spans="1:8" ht="12.75">
      <c r="A396" s="1">
        <v>382</v>
      </c>
      <c r="B396" s="2">
        <v>0.054</v>
      </c>
      <c r="C396" s="2">
        <f t="shared" si="32"/>
        <v>0.041999999999999996</v>
      </c>
      <c r="D396" s="3">
        <f t="shared" si="33"/>
        <v>0.0013194720000000001</v>
      </c>
      <c r="E396" s="4">
        <f t="shared" si="34"/>
        <v>1.0138801904000048E-05</v>
      </c>
      <c r="F396" s="4">
        <f t="shared" si="35"/>
        <v>7.818741939555577E-06</v>
      </c>
      <c r="G396" s="4">
        <f t="shared" si="36"/>
        <v>376.9983</v>
      </c>
      <c r="H396" s="3">
        <f t="shared" si="37"/>
        <v>7.818741939555577E-06</v>
      </c>
    </row>
    <row r="397" spans="1:8" ht="12.75">
      <c r="A397" s="1">
        <v>383</v>
      </c>
      <c r="B397" s="2">
        <v>0.054</v>
      </c>
      <c r="C397" s="2">
        <f t="shared" si="32"/>
        <v>0.041999999999999996</v>
      </c>
      <c r="D397" s="3">
        <f t="shared" si="33"/>
        <v>0.0013194720000000001</v>
      </c>
      <c r="E397" s="4">
        <f t="shared" si="34"/>
        <v>5.378801428000065E-06</v>
      </c>
      <c r="F397" s="4">
        <f t="shared" si="35"/>
        <v>6.8314825040000294E-06</v>
      </c>
      <c r="G397" s="4">
        <f t="shared" si="36"/>
        <v>376.9983</v>
      </c>
      <c r="H397" s="3">
        <f t="shared" si="37"/>
        <v>6.8314825040000294E-06</v>
      </c>
    </row>
    <row r="398" spans="1:8" ht="12.75">
      <c r="A398" s="1">
        <v>384</v>
      </c>
      <c r="B398" s="2">
        <v>0.053212121</v>
      </c>
      <c r="C398" s="2">
        <f>B398-$D$8</f>
        <v>0.041212121000000004</v>
      </c>
      <c r="D398" s="3">
        <f t="shared" si="33"/>
        <v>0.0012947199933360004</v>
      </c>
      <c r="E398" s="4">
        <f t="shared" si="34"/>
        <v>5.236000000000006E-06</v>
      </c>
      <c r="F398" s="4">
        <f t="shared" si="35"/>
        <v>5.812489417777802E-06</v>
      </c>
      <c r="G398" s="4">
        <f t="shared" si="36"/>
        <v>369.92617991415</v>
      </c>
      <c r="H398" s="3">
        <f t="shared" si="37"/>
        <v>5.812489417777802E-06</v>
      </c>
    </row>
    <row r="399" spans="1:8" ht="12.75">
      <c r="A399" s="1">
        <v>385</v>
      </c>
      <c r="B399" s="2">
        <v>0.053</v>
      </c>
      <c r="C399" s="2">
        <f>B399-$D$8</f>
        <v>0.040999999999999995</v>
      </c>
      <c r="D399" s="3">
        <f aca="true" t="shared" si="38" ref="D399:D414">3.1416*$D$7^2*C399</f>
        <v>0.001288056</v>
      </c>
      <c r="E399" s="4">
        <f t="shared" si="34"/>
        <v>5.236000000000006E-06</v>
      </c>
      <c r="F399" s="4">
        <f t="shared" si="35"/>
        <v>5.034434362222234E-06</v>
      </c>
      <c r="G399" s="4">
        <f t="shared" si="36"/>
        <v>368.02214999999995</v>
      </c>
      <c r="H399" s="3">
        <f t="shared" si="37"/>
        <v>5.034434362222234E-06</v>
      </c>
    </row>
    <row r="400" spans="1:8" ht="12.75">
      <c r="A400" s="1">
        <v>386</v>
      </c>
      <c r="B400" s="2">
        <v>0.053</v>
      </c>
      <c r="C400" s="2">
        <f>B400-$D$8</f>
        <v>0.040999999999999995</v>
      </c>
      <c r="D400" s="3">
        <f t="shared" si="38"/>
        <v>0.001288056</v>
      </c>
      <c r="E400" s="4">
        <f t="shared" si="34"/>
        <v>5.236000000000006E-06</v>
      </c>
      <c r="F400" s="4">
        <f t="shared" si="35"/>
        <v>4.801135073777785E-06</v>
      </c>
      <c r="G400" s="4">
        <f t="shared" si="36"/>
        <v>368.02214999999995</v>
      </c>
      <c r="H400" s="3">
        <f t="shared" si="37"/>
        <v>4.801135073777785E-06</v>
      </c>
    </row>
    <row r="401" spans="1:8" ht="12.75">
      <c r="A401" s="1">
        <v>387</v>
      </c>
      <c r="B401" s="2">
        <v>0.053</v>
      </c>
      <c r="C401" s="2">
        <f>B401-$D$8</f>
        <v>0.040999999999999995</v>
      </c>
      <c r="D401" s="3">
        <f t="shared" si="38"/>
        <v>0.001288056</v>
      </c>
      <c r="E401" s="4">
        <f t="shared" si="34"/>
        <v>3.2791078320000048E-06</v>
      </c>
      <c r="F401" s="4">
        <f t="shared" si="35"/>
        <v>4.583702610666672E-06</v>
      </c>
      <c r="G401" s="4">
        <f t="shared" si="36"/>
        <v>368.02214999999995</v>
      </c>
      <c r="H401" s="3">
        <f t="shared" si="37"/>
        <v>4.583702610666672E-06</v>
      </c>
    </row>
    <row r="402" spans="1:8" ht="12.75">
      <c r="A402" s="1">
        <v>388</v>
      </c>
      <c r="B402" s="2">
        <v>0.053</v>
      </c>
      <c r="C402" s="2">
        <f>B402-$D$8</f>
        <v>0.040999999999999995</v>
      </c>
      <c r="D402" s="3">
        <f t="shared" si="38"/>
        <v>0.001288056</v>
      </c>
      <c r="E402" s="4">
        <f t="shared" si="34"/>
        <v>5.236000000000006E-06</v>
      </c>
      <c r="F402" s="4">
        <f t="shared" si="35"/>
        <v>4.801135073777784E-06</v>
      </c>
      <c r="G402" s="4">
        <f t="shared" si="36"/>
        <v>368.02214999999995</v>
      </c>
      <c r="H402" s="3">
        <f t="shared" si="37"/>
        <v>4.801135073777784E-06</v>
      </c>
    </row>
    <row r="403" spans="1:8" ht="12.75">
      <c r="A403" s="1">
        <v>389</v>
      </c>
      <c r="B403" s="2">
        <v>0.053</v>
      </c>
      <c r="C403" s="2">
        <f>B403-$D$8</f>
        <v>0.040999999999999995</v>
      </c>
      <c r="D403" s="3">
        <f t="shared" si="38"/>
        <v>0.001288056</v>
      </c>
      <c r="E403" s="4">
        <f aca="true" t="shared" si="39" ref="E403:E410">-(D406-D400)/6</f>
        <v>5.236000000000006E-06</v>
      </c>
      <c r="F403" s="4">
        <f t="shared" si="35"/>
        <v>5.0185675368888955E-06</v>
      </c>
      <c r="G403" s="4">
        <f t="shared" si="36"/>
        <v>368.02214999999995</v>
      </c>
      <c r="H403" s="3">
        <f t="shared" si="37"/>
        <v>5.0185675368888955E-06</v>
      </c>
    </row>
    <row r="404" spans="1:8" ht="12.75">
      <c r="A404" s="1">
        <v>390</v>
      </c>
      <c r="B404" s="2">
        <v>0.052585859</v>
      </c>
      <c r="C404" s="2">
        <f>B404-$D$8</f>
        <v>0.040585859</v>
      </c>
      <c r="D404" s="3">
        <f t="shared" si="38"/>
        <v>0.0012750453463440004</v>
      </c>
      <c r="E404" s="4">
        <f t="shared" si="39"/>
        <v>5.236000000000006E-06</v>
      </c>
      <c r="F404" s="4">
        <f t="shared" si="35"/>
        <v>5.310044603111114E-06</v>
      </c>
      <c r="G404" s="4">
        <f t="shared" si="36"/>
        <v>364.30475826285</v>
      </c>
      <c r="H404" s="3">
        <f t="shared" si="37"/>
        <v>5.310044603111114E-06</v>
      </c>
    </row>
    <row r="405" spans="1:8" ht="12.75">
      <c r="A405" s="1">
        <v>391</v>
      </c>
      <c r="B405" s="2">
        <v>0.052</v>
      </c>
      <c r="C405" s="2">
        <f>B405-$D$8</f>
        <v>0.039999999999999994</v>
      </c>
      <c r="D405" s="3">
        <f t="shared" si="38"/>
        <v>0.00125664</v>
      </c>
      <c r="E405" s="4">
        <f t="shared" si="39"/>
        <v>5.236000000000006E-06</v>
      </c>
      <c r="F405" s="4">
        <f>(E403+2*E404+3*E405+2*E406+E407)/9</f>
        <v>5.724928953333339E-06</v>
      </c>
      <c r="G405" s="4">
        <f t="shared" si="36"/>
        <v>359.04599999999994</v>
      </c>
      <c r="H405" s="3">
        <f t="shared" si="37"/>
        <v>5.724928953333339E-06</v>
      </c>
    </row>
    <row r="406" spans="1:8" ht="12.75">
      <c r="A406" s="1">
        <v>392</v>
      </c>
      <c r="B406" s="2">
        <v>0.052</v>
      </c>
      <c r="C406" s="2">
        <f>B406-$D$8</f>
        <v>0.039999999999999994</v>
      </c>
      <c r="D406" s="3">
        <f t="shared" si="38"/>
        <v>0.00125664</v>
      </c>
      <c r="E406" s="4">
        <f t="shared" si="39"/>
        <v>5.902401427999975E-06</v>
      </c>
      <c r="F406" s="4">
        <f>(E404+2*E405+3*E406+2*E407+E408)/9</f>
        <v>6.139813303555565E-06</v>
      </c>
      <c r="G406" s="4">
        <f t="shared" si="36"/>
        <v>359.04599999999994</v>
      </c>
      <c r="H406" s="3">
        <f t="shared" si="37"/>
        <v>6.139813303555565E-06</v>
      </c>
    </row>
    <row r="407" spans="1:8" ht="12.75">
      <c r="A407" s="1">
        <v>393</v>
      </c>
      <c r="B407" s="2">
        <v>0.052</v>
      </c>
      <c r="C407" s="2">
        <f>B407-$D$8</f>
        <v>0.039999999999999994</v>
      </c>
      <c r="D407" s="3">
        <f t="shared" si="38"/>
        <v>0.00125664</v>
      </c>
      <c r="E407" s="4">
        <f t="shared" si="39"/>
        <v>8.303557724000063E-06</v>
      </c>
      <c r="F407" s="4">
        <f>(E405+2*E406+3*E407+2*E408+E409)/9</f>
        <v>6.406608447555574E-06</v>
      </c>
      <c r="G407" s="4">
        <f t="shared" si="36"/>
        <v>359.04599999999994</v>
      </c>
      <c r="H407" s="3">
        <f t="shared" si="37"/>
        <v>6.406608447555574E-06</v>
      </c>
    </row>
    <row r="408" spans="1:8" ht="12.75">
      <c r="A408" s="1">
        <v>394</v>
      </c>
      <c r="B408" s="2">
        <v>0.052</v>
      </c>
      <c r="C408" s="2">
        <f>B408-$D$8</f>
        <v>0.039999999999999994</v>
      </c>
      <c r="D408" s="3">
        <f t="shared" si="38"/>
        <v>0.00125664</v>
      </c>
      <c r="E408" s="4">
        <f t="shared" si="39"/>
        <v>5.236000000000006E-06</v>
      </c>
      <c r="F408" s="4">
        <f>(E406+2*E407+3*E408+2*E409+E410)/9</f>
        <v>6.494168330222231E-06</v>
      </c>
      <c r="G408" s="4">
        <f t="shared" si="36"/>
        <v>359.04599999999994</v>
      </c>
      <c r="H408" s="3">
        <f t="shared" si="37"/>
        <v>6.494168330222231E-06</v>
      </c>
    </row>
    <row r="409" spans="1:5" ht="12.75">
      <c r="A409" s="1">
        <v>395</v>
      </c>
      <c r="B409" s="2">
        <v>0.051872727</v>
      </c>
      <c r="C409" s="2">
        <f>B409-$D$8</f>
        <v>0.039872727</v>
      </c>
      <c r="D409" s="3">
        <f t="shared" si="38"/>
        <v>0.0012526415914320002</v>
      </c>
      <c r="E409" s="4">
        <f t="shared" si="39"/>
        <v>5.236000000000006E-06</v>
      </c>
    </row>
    <row r="410" spans="1:5" ht="12.75">
      <c r="A410" s="1">
        <v>396</v>
      </c>
      <c r="B410" s="2">
        <v>0.051</v>
      </c>
      <c r="C410" s="2">
        <f>B410-$D$8</f>
        <v>0.03899999999999999</v>
      </c>
      <c r="D410" s="3">
        <f t="shared" si="38"/>
        <v>0.001225224</v>
      </c>
      <c r="E410" s="4">
        <f t="shared" si="39"/>
        <v>9.757998095999941E-06</v>
      </c>
    </row>
    <row r="411" spans="1:4" ht="12.75">
      <c r="A411" s="1">
        <v>397</v>
      </c>
      <c r="B411" s="2">
        <v>0.051</v>
      </c>
      <c r="C411" s="2">
        <f>B411-$D$8</f>
        <v>0.03899999999999999</v>
      </c>
      <c r="D411" s="3">
        <f t="shared" si="38"/>
        <v>0.001225224</v>
      </c>
    </row>
    <row r="412" spans="1:4" ht="12.75">
      <c r="A412" s="1">
        <v>398</v>
      </c>
      <c r="B412" s="2">
        <v>0.051</v>
      </c>
      <c r="C412" s="2">
        <f>B412-$D$8</f>
        <v>0.03899999999999999</v>
      </c>
      <c r="D412" s="3">
        <f t="shared" si="38"/>
        <v>0.001225224</v>
      </c>
    </row>
    <row r="413" spans="1:4" ht="12.75">
      <c r="A413" s="1">
        <v>399</v>
      </c>
      <c r="B413" s="2">
        <v>0.050136364</v>
      </c>
      <c r="C413" s="2">
        <f>B413-$D$8</f>
        <v>0.038136364000000006</v>
      </c>
      <c r="D413" s="3">
        <f t="shared" si="38"/>
        <v>0.0011980920114240004</v>
      </c>
    </row>
    <row r="414" spans="1:4" ht="12.75">
      <c r="A414" s="1">
        <v>400</v>
      </c>
      <c r="B414" s="2">
        <v>0.05</v>
      </c>
      <c r="C414" s="2">
        <f>B414-$D$8</f>
        <v>0.038000000000000006</v>
      </c>
      <c r="D414" s="3">
        <f t="shared" si="38"/>
        <v>0.0011938080000000004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1998-09-30T12:36:05Z</dcterms:created>
  <cp:category/>
  <cp:version/>
  <cp:contentType/>
  <cp:contentStatus/>
</cp:coreProperties>
</file>