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22800" windowHeight="15460" activeTab="0"/>
  </bookViews>
  <sheets>
    <sheet name="Project 11 Interpolated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<sst xmlns="http://schemas.openxmlformats.org/spreadsheetml/2006/main" count="22" uniqueCount="19">
  <si>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Time / s</t>
  </si>
  <si>
    <t>V / m^3</t>
  </si>
  <si>
    <t>h corr / m</t>
  </si>
  <si>
    <t>IV / m^3/s</t>
  </si>
  <si>
    <t>IV sm / m^3/s</t>
  </si>
  <si>
    <t>v / m/s</t>
  </si>
  <si>
    <t>h raw / m</t>
  </si>
  <si>
    <t>Draining of straight walled water tank through horizontal pipe</t>
  </si>
  <si>
    <t>Length of pipe</t>
  </si>
  <si>
    <t>m</t>
  </si>
  <si>
    <t>Radius of pipe</t>
  </si>
  <si>
    <t>Radius of tank</t>
  </si>
  <si>
    <t>Density of fluid</t>
  </si>
  <si>
    <t>kg/m^3</t>
  </si>
  <si>
    <t>Correction for height</t>
  </si>
  <si>
    <t>Glass pipe</t>
  </si>
  <si>
    <t>Glass tank</t>
  </si>
  <si>
    <t>delta_p / Pa</t>
  </si>
  <si>
    <t>Data taken electronically, Sept 30, 1998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</si>
</sst>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_);\(&quot;Fr &quot;#,##0\)"/>
    <numFmt numFmtId="165" formatCode="&quot;Fr &quot;#,##0_);[Red]\(&quot;Fr &quot;#,##0\)"/>
    <numFmt numFmtId="166" formatCode="&quot;Fr &quot;#,##0.00_);\(&quot;Fr &quot;#,##0.00\)"/>
    <numFmt numFmtId="167" formatCode="&quot;Fr &quot;#,##0.00_);[Red]\(&quot;Fr &quot;#,##0.00\)"/>
    <numFmt numFmtId="168" formatCode="_(&quot;Fr &quot;* #,##0_);_(&quot;Fr &quot;* \(#,##0\);_(&quot;Fr &quot;* &quot;-&quot;_);_(@_)"/>
    <numFmt numFmtId="169" formatCode="_(&quot;Fr &quot;* #,##0.00_);_(&quot;Fr &quot;* \(#,##0.00\);_(&quot;Fr &quot;* &quot;-&quot;??_);_(@_)"/>
    <numFmt numFmtId="170" formatCode="0.000E+00"/>
    <numFmt numFmtId="171" formatCode="0.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vertAlign val="superscript"/>
      <sz val="12"/>
      <name val="Helv"/>
      <family val="0"/>
    </font>
    <font>
      <vertAlign val="superscript"/>
      <sz val="2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1" fontId="4" fillId="0" borderId="0" xfId="0" applyNumberFormat="1" applyFont="1" applyAlignment="1">
      <alignment/>
    </xf>
    <xf numFmtId="0" fontId="5" fillId="0" borderId="0" xfId="0" applyFont="1" applyAlignment="1">
      <alignment/>
    </xf>
    <xf numFmtId="171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I_V - delta_p relation????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backward val="20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y = 6.73E-07x</a:t>
                    </a:r>
                    <a:r>
                      <a:rPr lang="en-US" cap="none" sz="2000" b="0" i="0" u="none" baseline="30000"/>
                      <a:t>5.76E-01</a:t>
                    </a:r>
                    <a:r>
                      <a:rPr lang="en-US" cap="none" sz="1200" b="0" i="0" u="none" baseline="0"/>
                      <a:t>
R</a:t>
                    </a:r>
                    <a:r>
                      <a:rPr lang="en-US" cap="none" sz="1200" b="0" i="0" u="none" baseline="30000"/>
                      <a:t>2</a:t>
                    </a:r>
                    <a:r>
                      <a:rPr lang="en-US" cap="none" sz="1200" b="0" i="0" u="none" baseline="0"/>
                      <a:t> = 9.61E-01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'Project 11 Interpolated'!$H$20:$H$245</c:f>
              <c:numCache/>
            </c:numRef>
          </c:xVal>
          <c:yVal>
            <c:numRef>
              <c:f>'Project 11 Interpolated'!$I$20:$I$245</c:f>
              <c:numCache/>
            </c:numRef>
          </c:yVal>
          <c:smooth val="0"/>
        </c:ser>
        <c:axId val="18880168"/>
        <c:axId val="35703785"/>
      </c:scatterChart>
      <c:valAx>
        <c:axId val="1888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Pressure difference / 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03785"/>
        <c:crosses val="autoZero"/>
        <c:crossBetween val="midCat"/>
        <c:dispUnits/>
      </c:valAx>
      <c:valAx>
        <c:axId val="35703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I_V / m^3/s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crossAx val="18880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47625</xdr:rowOff>
    </xdr:from>
    <xdr:to>
      <xdr:col>15</xdr:col>
      <xdr:colOff>809625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7153275" y="209550"/>
        <a:ext cx="67818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7"/>
  <sheetViews>
    <sheetView tabSelected="1" workbookViewId="0" topLeftCell="A1">
      <selection activeCell="A1" sqref="A1"/>
    </sheetView>
  </sheetViews>
  <sheetFormatPr defaultColWidth="11.00390625" defaultRowHeight="12"/>
  <cols>
    <col min="1" max="1" width="11.00390625" style="1" bestFit="1" customWidth="1"/>
    <col min="2" max="2" width="11.00390625" style="5" bestFit="1" customWidth="1"/>
    <col min="3" max="3" width="11.00390625" style="1" bestFit="1" customWidth="1"/>
    <col min="4" max="4" width="11.00390625" style="2" bestFit="1" customWidth="1"/>
    <col min="5" max="6" width="13.00390625" style="3" bestFit="1" customWidth="1"/>
    <col min="7" max="7" width="12.875" style="3" customWidth="1"/>
    <col min="8" max="8" width="11.00390625" style="1" bestFit="1" customWidth="1"/>
    <col min="9" max="9" width="12.375" style="1" bestFit="1" customWidth="1"/>
  </cols>
  <sheetData>
    <row r="2" ht="12.75">
      <c r="A2" s="4" t="s">
        <v>7</v>
      </c>
    </row>
    <row r="3" ht="12.75">
      <c r="A3" s="1" t="s">
        <v>18</v>
      </c>
    </row>
    <row r="5" spans="1:5" ht="12.75">
      <c r="A5" s="3" t="s">
        <v>15</v>
      </c>
      <c r="B5" s="5" t="s">
        <v>8</v>
      </c>
      <c r="D5" s="2">
        <v>1.01</v>
      </c>
      <c r="E5" s="3" t="s">
        <v>9</v>
      </c>
    </row>
    <row r="6" spans="2:5" ht="12.75">
      <c r="B6" s="5" t="s">
        <v>10</v>
      </c>
      <c r="D6" s="3">
        <v>0.00415</v>
      </c>
      <c r="E6" s="3" t="s">
        <v>9</v>
      </c>
    </row>
    <row r="7" spans="1:5" ht="12.75">
      <c r="A7" s="1" t="s">
        <v>16</v>
      </c>
      <c r="B7" s="5" t="s">
        <v>11</v>
      </c>
      <c r="D7" s="3">
        <v>0.1</v>
      </c>
      <c r="E7" s="3" t="s">
        <v>9</v>
      </c>
    </row>
    <row r="8" spans="2:5" ht="12.75">
      <c r="B8" s="5" t="s">
        <v>12</v>
      </c>
      <c r="D8" s="3">
        <v>1000</v>
      </c>
      <c r="E8" s="3" t="s">
        <v>13</v>
      </c>
    </row>
    <row r="9" spans="2:5" ht="12.75">
      <c r="B9" s="5" t="s">
        <v>14</v>
      </c>
      <c r="D9" s="3">
        <v>0.005</v>
      </c>
      <c r="E9" s="3" t="s">
        <v>9</v>
      </c>
    </row>
    <row r="12" spans="1:8" ht="12.75">
      <c r="A12" s="1" t="s">
        <v>0</v>
      </c>
      <c r="B12" s="5" t="s">
        <v>6</v>
      </c>
      <c r="C12" s="1" t="s">
        <v>2</v>
      </c>
      <c r="D12" s="2" t="s">
        <v>1</v>
      </c>
      <c r="E12" s="3" t="s">
        <v>3</v>
      </c>
      <c r="F12" s="3" t="s">
        <v>4</v>
      </c>
      <c r="G12" s="3" t="s">
        <v>5</v>
      </c>
      <c r="H12" s="1" t="s">
        <v>17</v>
      </c>
    </row>
    <row r="14" spans="1:4" ht="12.75">
      <c r="A14" s="1">
        <v>0</v>
      </c>
      <c r="B14" s="5">
        <v>0.345</v>
      </c>
      <c r="C14" s="3">
        <f aca="true" t="shared" si="0" ref="C14:C77">B14-$D$9</f>
        <v>0.33999999999999997</v>
      </c>
      <c r="D14" s="2">
        <f aca="true" t="shared" si="1" ref="D14:D77">3.1416*$D$7^2*C14</f>
        <v>0.01068144</v>
      </c>
    </row>
    <row r="15" spans="1:4" ht="12.75">
      <c r="A15" s="1">
        <v>1</v>
      </c>
      <c r="B15" s="5">
        <v>0.342</v>
      </c>
      <c r="C15" s="3">
        <f t="shared" si="0"/>
        <v>0.337</v>
      </c>
      <c r="D15" s="2">
        <f t="shared" si="1"/>
        <v>0.010587192000000002</v>
      </c>
    </row>
    <row r="16" spans="1:4" ht="12.75">
      <c r="A16" s="1">
        <v>2</v>
      </c>
      <c r="B16" s="5">
        <v>0.34</v>
      </c>
      <c r="C16" s="3">
        <f t="shared" si="0"/>
        <v>0.335</v>
      </c>
      <c r="D16" s="2">
        <f t="shared" si="1"/>
        <v>0.010524360000000003</v>
      </c>
    </row>
    <row r="17" spans="1:4" ht="12.75">
      <c r="A17" s="1">
        <v>3</v>
      </c>
      <c r="B17" s="5">
        <v>0.336</v>
      </c>
      <c r="C17" s="3">
        <f t="shared" si="0"/>
        <v>0.331</v>
      </c>
      <c r="D17" s="2">
        <f t="shared" si="1"/>
        <v>0.010398696000000002</v>
      </c>
    </row>
    <row r="18" spans="1:5" ht="12.75">
      <c r="A18" s="1">
        <v>4</v>
      </c>
      <c r="B18" s="5">
        <v>0.334</v>
      </c>
      <c r="C18" s="3">
        <f t="shared" si="0"/>
        <v>0.329</v>
      </c>
      <c r="D18" s="2">
        <f t="shared" si="1"/>
        <v>0.010335864000000002</v>
      </c>
      <c r="E18" s="3">
        <f>-(D21-D15)/6</f>
        <v>8.37760000000001E-05</v>
      </c>
    </row>
    <row r="19" spans="1:5" ht="12.75">
      <c r="A19" s="1">
        <v>5</v>
      </c>
      <c r="B19" s="5">
        <v>0.331</v>
      </c>
      <c r="C19" s="3">
        <f t="shared" si="0"/>
        <v>0.326</v>
      </c>
      <c r="D19" s="2">
        <f t="shared" si="1"/>
        <v>0.010241616000000002</v>
      </c>
      <c r="E19" s="3">
        <f aca="true" t="shared" si="2" ref="E19:E82">-(D22-D16)/6</f>
        <v>8.901200000000029E-05</v>
      </c>
    </row>
    <row r="20" spans="1:8" ht="12.75">
      <c r="A20" s="1">
        <v>6</v>
      </c>
      <c r="B20" s="5">
        <v>0.328</v>
      </c>
      <c r="C20" s="3">
        <f t="shared" si="0"/>
        <v>0.323</v>
      </c>
      <c r="D20" s="2">
        <f t="shared" si="1"/>
        <v>0.010147368000000002</v>
      </c>
      <c r="E20" s="3">
        <f t="shared" si="2"/>
        <v>7.853999999999992E-05</v>
      </c>
      <c r="F20" s="3">
        <f>(E18+2*E19+3*E20+2*E21+E22)/9</f>
        <v>8.31942222222223E-05</v>
      </c>
      <c r="G20" s="3">
        <f aca="true" t="shared" si="3" ref="G20:G83">F20/(3.1416*$D$6^2)</f>
        <v>1.537609608447177</v>
      </c>
      <c r="H20" s="3"/>
    </row>
    <row r="21" spans="1:8" ht="12.75">
      <c r="A21" s="1">
        <v>7</v>
      </c>
      <c r="B21" s="5">
        <v>0.326</v>
      </c>
      <c r="C21" s="3">
        <f t="shared" si="0"/>
        <v>0.321</v>
      </c>
      <c r="D21" s="2">
        <f t="shared" si="1"/>
        <v>0.010084536000000002</v>
      </c>
      <c r="E21" s="3">
        <f t="shared" si="2"/>
        <v>8.37760000000001E-05</v>
      </c>
      <c r="F21" s="3">
        <f>(E19+2*E20+3*E21+2*E22+E23)/9</f>
        <v>8.26124444444445E-05</v>
      </c>
      <c r="G21" s="3">
        <f t="shared" si="3"/>
        <v>1.526857093702791</v>
      </c>
      <c r="H21" s="3"/>
    </row>
    <row r="22" spans="1:8" ht="12.75">
      <c r="A22" s="1">
        <v>8</v>
      </c>
      <c r="B22" s="5">
        <v>0.323</v>
      </c>
      <c r="C22" s="3">
        <f t="shared" si="0"/>
        <v>0.318</v>
      </c>
      <c r="D22" s="2">
        <f t="shared" si="1"/>
        <v>0.009990288000000002</v>
      </c>
      <c r="E22" s="3">
        <f t="shared" si="2"/>
        <v>8.37760000000001E-05</v>
      </c>
      <c r="F22" s="3">
        <f>(E20+2*E21+3*E22+2*E23+E24)/9</f>
        <v>8.14488888888889E-05</v>
      </c>
      <c r="G22" s="3">
        <f t="shared" si="3"/>
        <v>1.5053520642140183</v>
      </c>
      <c r="H22" s="3"/>
    </row>
    <row r="23" spans="1:8" ht="12.75">
      <c r="A23" s="1">
        <v>9</v>
      </c>
      <c r="B23" s="5">
        <v>0.321</v>
      </c>
      <c r="C23" s="3">
        <f t="shared" si="0"/>
        <v>0.316</v>
      </c>
      <c r="D23" s="2">
        <f t="shared" si="1"/>
        <v>0.009927456000000003</v>
      </c>
      <c r="E23" s="3">
        <f t="shared" si="2"/>
        <v>7.853999999999992E-05</v>
      </c>
      <c r="F23" s="3">
        <f>(E21+2*E22+3*E23+2*E24+E25)/9</f>
        <v>8.028533333333332E-05</v>
      </c>
      <c r="G23" s="3">
        <f t="shared" si="3"/>
        <v>1.4838470347252462</v>
      </c>
      <c r="H23" s="3"/>
    </row>
    <row r="24" spans="1:8" ht="12.75">
      <c r="A24" s="1">
        <v>10</v>
      </c>
      <c r="B24" s="5">
        <v>0.318</v>
      </c>
      <c r="C24" s="3">
        <f t="shared" si="0"/>
        <v>0.313</v>
      </c>
      <c r="D24" s="2">
        <f t="shared" si="1"/>
        <v>0.009833208000000001</v>
      </c>
      <c r="E24" s="3">
        <f t="shared" si="2"/>
        <v>7.853999999999992E-05</v>
      </c>
      <c r="F24" s="3">
        <f>(E22+2*E23+3*E24+2*E25+E26)/9</f>
        <v>7.912177777777775E-05</v>
      </c>
      <c r="G24" s="3">
        <f t="shared" si="3"/>
        <v>1.4623420052364742</v>
      </c>
      <c r="H24" s="3"/>
    </row>
    <row r="25" spans="1:8" ht="12.75">
      <c r="A25" s="1">
        <v>11</v>
      </c>
      <c r="B25" s="5">
        <v>0.315</v>
      </c>
      <c r="C25" s="3">
        <f t="shared" si="0"/>
        <v>0.31</v>
      </c>
      <c r="D25" s="2">
        <f t="shared" si="1"/>
        <v>0.009738960000000001</v>
      </c>
      <c r="E25" s="3">
        <f t="shared" si="2"/>
        <v>7.853999999999992E-05</v>
      </c>
      <c r="F25" s="3">
        <f>(E23+2*E24+3*E25+2*E26+E27)/9</f>
        <v>7.795822222222222E-05</v>
      </c>
      <c r="G25" s="3">
        <f t="shared" si="3"/>
        <v>1.440836975747703</v>
      </c>
      <c r="H25" s="3"/>
    </row>
    <row r="26" spans="1:8" ht="12.75">
      <c r="A26" s="1">
        <v>12</v>
      </c>
      <c r="B26" s="5">
        <v>0.313</v>
      </c>
      <c r="C26" s="3">
        <f t="shared" si="0"/>
        <v>0.308</v>
      </c>
      <c r="D26" s="2">
        <f t="shared" si="1"/>
        <v>0.009676128000000003</v>
      </c>
      <c r="E26" s="3">
        <f t="shared" si="2"/>
        <v>7.854000000000021E-05</v>
      </c>
      <c r="F26" s="3">
        <f>(E24+2*E25+3*E26+2*E27+E28)/9</f>
        <v>7.679466666666672E-05</v>
      </c>
      <c r="G26" s="3">
        <f t="shared" si="3"/>
        <v>1.4193319462589324</v>
      </c>
      <c r="H26" s="3"/>
    </row>
    <row r="27" spans="1:8" ht="12.75">
      <c r="A27" s="1">
        <v>13</v>
      </c>
      <c r="B27" s="5">
        <v>0.311</v>
      </c>
      <c r="C27" s="3">
        <f t="shared" si="0"/>
        <v>0.306</v>
      </c>
      <c r="D27" s="2">
        <f t="shared" si="1"/>
        <v>0.009613296000000002</v>
      </c>
      <c r="E27" s="3">
        <f t="shared" si="2"/>
        <v>7.330400000000002E-05</v>
      </c>
      <c r="F27" s="3">
        <f>(E25+2*E26+3*E27+2*E28+E29)/9</f>
        <v>7.446755555555562E-05</v>
      </c>
      <c r="G27" s="3">
        <f t="shared" si="3"/>
        <v>1.3763218872813894</v>
      </c>
      <c r="H27" s="3"/>
    </row>
    <row r="28" spans="1:8" ht="12.75">
      <c r="A28" s="1">
        <v>14</v>
      </c>
      <c r="B28" s="5">
        <v>0.308</v>
      </c>
      <c r="C28" s="3">
        <f t="shared" si="0"/>
        <v>0.303</v>
      </c>
      <c r="D28" s="2">
        <f t="shared" si="1"/>
        <v>0.009519048000000002</v>
      </c>
      <c r="E28" s="3">
        <f t="shared" si="2"/>
        <v>7.330400000000002E-05</v>
      </c>
      <c r="F28" s="3">
        <f>(E26+2*E27+3*E28+2*E29+E30)/9</f>
        <v>7.214044444444451E-05</v>
      </c>
      <c r="G28" s="3">
        <f t="shared" si="3"/>
        <v>1.3333118283038459</v>
      </c>
      <c r="H28" s="3"/>
    </row>
    <row r="29" spans="1:8" ht="12.75">
      <c r="A29" s="1">
        <v>15</v>
      </c>
      <c r="B29" s="5">
        <v>0.306</v>
      </c>
      <c r="C29" s="3">
        <f t="shared" si="0"/>
        <v>0.301</v>
      </c>
      <c r="D29" s="2">
        <f t="shared" si="1"/>
        <v>0.009456216000000002</v>
      </c>
      <c r="E29" s="3">
        <f t="shared" si="2"/>
        <v>6.806800000000012E-05</v>
      </c>
      <c r="F29" s="3">
        <f>(E27+2*E28+3*E29+2*E30+E31)/9</f>
        <v>6.923155555555565E-05</v>
      </c>
      <c r="G29" s="3">
        <f t="shared" si="3"/>
        <v>1.2795492545819172</v>
      </c>
      <c r="H29" s="3"/>
    </row>
    <row r="30" spans="1:8" ht="12.75">
      <c r="A30" s="1">
        <v>16</v>
      </c>
      <c r="B30" s="5">
        <v>0.304</v>
      </c>
      <c r="C30" s="3">
        <f t="shared" si="0"/>
        <v>0.299</v>
      </c>
      <c r="D30" s="2">
        <f t="shared" si="1"/>
        <v>0.009393384000000001</v>
      </c>
      <c r="E30" s="3">
        <f t="shared" si="2"/>
        <v>6.806800000000012E-05</v>
      </c>
      <c r="F30" s="3">
        <f>(E28+2*E29+3*E30+2*E31+E32)/9</f>
        <v>6.690444444444455E-05</v>
      </c>
      <c r="G30" s="3">
        <f t="shared" si="3"/>
        <v>1.236539195604374</v>
      </c>
      <c r="H30" s="3"/>
    </row>
    <row r="31" spans="1:8" ht="12.75">
      <c r="A31" s="1">
        <v>17</v>
      </c>
      <c r="B31" s="5">
        <v>0.301</v>
      </c>
      <c r="C31" s="3">
        <f t="shared" si="0"/>
        <v>0.296</v>
      </c>
      <c r="D31" s="2">
        <f t="shared" si="1"/>
        <v>0.009299136000000001</v>
      </c>
      <c r="E31" s="3">
        <f t="shared" si="2"/>
        <v>6.283200000000023E-05</v>
      </c>
      <c r="F31" s="3">
        <f>(E29+2*E30+3*E31+2*E32+E33)/9</f>
        <v>6.457733333333343E-05</v>
      </c>
      <c r="G31" s="3">
        <f t="shared" si="3"/>
        <v>1.1935291366268306</v>
      </c>
      <c r="H31" s="3"/>
    </row>
    <row r="32" spans="1:8" ht="12.75">
      <c r="A32" s="1">
        <v>18</v>
      </c>
      <c r="B32" s="5">
        <v>0.3</v>
      </c>
      <c r="C32" s="3">
        <f t="shared" si="0"/>
        <v>0.295</v>
      </c>
      <c r="D32" s="2">
        <f t="shared" si="1"/>
        <v>0.009267720000000002</v>
      </c>
      <c r="E32" s="3">
        <f t="shared" si="2"/>
        <v>6.283199999999993E-05</v>
      </c>
      <c r="F32" s="3">
        <f>(E30+2*E31+3*E32+2*E33+E34)/9</f>
        <v>6.34137777777778E-05</v>
      </c>
      <c r="G32" s="3">
        <f t="shared" si="3"/>
        <v>1.1720241071380573</v>
      </c>
      <c r="H32" s="3"/>
    </row>
    <row r="33" spans="1:8" ht="12.75">
      <c r="A33" s="1">
        <v>19</v>
      </c>
      <c r="B33" s="5">
        <v>0.298</v>
      </c>
      <c r="C33" s="3">
        <f t="shared" si="0"/>
        <v>0.293</v>
      </c>
      <c r="D33" s="2">
        <f t="shared" si="1"/>
        <v>0.009204888000000001</v>
      </c>
      <c r="E33" s="3">
        <f t="shared" si="2"/>
        <v>6.283199999999993E-05</v>
      </c>
      <c r="F33" s="3">
        <f>(E31+2*E32+3*E33+2*E34+E35)/9</f>
        <v>6.2832E-05</v>
      </c>
      <c r="G33" s="3">
        <f t="shared" si="3"/>
        <v>1.1612715923936712</v>
      </c>
      <c r="H33" s="3"/>
    </row>
    <row r="34" spans="1:8" ht="12.75">
      <c r="A34" s="1">
        <v>20</v>
      </c>
      <c r="B34" s="5">
        <v>0.296</v>
      </c>
      <c r="C34" s="3">
        <f t="shared" si="0"/>
        <v>0.291</v>
      </c>
      <c r="D34" s="2">
        <f t="shared" si="1"/>
        <v>0.009142056</v>
      </c>
      <c r="E34" s="3">
        <f t="shared" si="2"/>
        <v>6.283199999999993E-05</v>
      </c>
      <c r="F34" s="3">
        <f>(E32+2*E33+3*E34+2*E35+E36)/9</f>
        <v>6.34137777777778E-05</v>
      </c>
      <c r="G34" s="3">
        <f t="shared" si="3"/>
        <v>1.1720241071380573</v>
      </c>
      <c r="H34" s="3"/>
    </row>
    <row r="35" spans="1:8" ht="12.75">
      <c r="A35" s="1">
        <v>21</v>
      </c>
      <c r="B35" s="5">
        <v>0.294</v>
      </c>
      <c r="C35" s="3">
        <f t="shared" si="0"/>
        <v>0.289</v>
      </c>
      <c r="D35" s="2">
        <f t="shared" si="1"/>
        <v>0.009079224000000002</v>
      </c>
      <c r="E35" s="3">
        <f t="shared" si="2"/>
        <v>6.283200000000023E-05</v>
      </c>
      <c r="F35" s="3">
        <f>(E33+2*E34+3*E35+2*E36+E37)/9</f>
        <v>6.399555555555563E-05</v>
      </c>
      <c r="G35" s="3">
        <f t="shared" si="3"/>
        <v>1.1827766218824443</v>
      </c>
      <c r="H35" s="3"/>
    </row>
    <row r="36" spans="1:8" ht="12.75">
      <c r="A36" s="1">
        <v>22</v>
      </c>
      <c r="B36" s="5">
        <v>0.292</v>
      </c>
      <c r="C36" s="3">
        <f t="shared" si="0"/>
        <v>0.287</v>
      </c>
      <c r="D36" s="2">
        <f t="shared" si="1"/>
        <v>0.009016392000000002</v>
      </c>
      <c r="E36" s="3">
        <f t="shared" si="2"/>
        <v>6.806800000000012E-05</v>
      </c>
      <c r="F36" s="3">
        <f>(E34+2*E35+3*E36+2*E37+E38)/9</f>
        <v>6.457733333333343E-05</v>
      </c>
      <c r="G36" s="3">
        <f t="shared" si="3"/>
        <v>1.1935291366268306</v>
      </c>
      <c r="H36" s="3"/>
    </row>
    <row r="37" spans="1:8" ht="12.75">
      <c r="A37" s="1">
        <v>23</v>
      </c>
      <c r="B37" s="5">
        <v>0.289</v>
      </c>
      <c r="C37" s="3">
        <f t="shared" si="0"/>
        <v>0.284</v>
      </c>
      <c r="D37" s="2">
        <f t="shared" si="1"/>
        <v>0.008922144000000002</v>
      </c>
      <c r="E37" s="3">
        <f t="shared" si="2"/>
        <v>6.283199999999993E-05</v>
      </c>
      <c r="F37" s="3">
        <f>(E35+2*E36+3*E37+2*E38+E39)/9</f>
        <v>6.399555555555563E-05</v>
      </c>
      <c r="G37" s="3">
        <f t="shared" si="3"/>
        <v>1.1827766218824443</v>
      </c>
      <c r="H37" s="3"/>
    </row>
    <row r="38" spans="1:8" ht="12.75">
      <c r="A38" s="1">
        <v>24</v>
      </c>
      <c r="B38" s="5">
        <v>0.288</v>
      </c>
      <c r="C38" s="3">
        <f t="shared" si="0"/>
        <v>0.283</v>
      </c>
      <c r="D38" s="2">
        <f t="shared" si="1"/>
        <v>0.008890728</v>
      </c>
      <c r="E38" s="3">
        <f t="shared" si="2"/>
        <v>6.283200000000023E-05</v>
      </c>
      <c r="F38" s="3">
        <f>(E36+2*E37+3*E38+2*E39+E40)/9</f>
        <v>6.283200000000002E-05</v>
      </c>
      <c r="G38" s="3">
        <f t="shared" si="3"/>
        <v>1.1612715923936716</v>
      </c>
      <c r="H38" s="3"/>
    </row>
    <row r="39" spans="1:8" ht="12.75">
      <c r="A39" s="1">
        <v>25</v>
      </c>
      <c r="B39" s="5">
        <v>0.285</v>
      </c>
      <c r="C39" s="3">
        <f t="shared" si="0"/>
        <v>0.27999999999999997</v>
      </c>
      <c r="D39" s="2">
        <f t="shared" si="1"/>
        <v>0.00879648</v>
      </c>
      <c r="E39" s="3">
        <f t="shared" si="2"/>
        <v>6.283199999999993E-05</v>
      </c>
      <c r="F39" s="3">
        <f>(E37+2*E38+3*E39+2*E40+E41)/9</f>
        <v>6.166844444444438E-05</v>
      </c>
      <c r="G39" s="3">
        <f t="shared" si="3"/>
        <v>1.139766562904898</v>
      </c>
      <c r="H39" s="3"/>
    </row>
    <row r="40" spans="1:8" ht="12.75">
      <c r="A40" s="1">
        <v>26</v>
      </c>
      <c r="B40" s="5">
        <v>0.284</v>
      </c>
      <c r="C40" s="3">
        <f t="shared" si="0"/>
        <v>0.27899999999999997</v>
      </c>
      <c r="D40" s="2">
        <f t="shared" si="1"/>
        <v>0.008765064000000001</v>
      </c>
      <c r="E40" s="3">
        <f t="shared" si="2"/>
        <v>5.7595999999999745E-05</v>
      </c>
      <c r="F40" s="3">
        <f>(E38+2*E39+3*E40+2*E41+E42)/9</f>
        <v>5.9923111111110935E-05</v>
      </c>
      <c r="G40" s="3">
        <f t="shared" si="3"/>
        <v>1.1075090186717387</v>
      </c>
      <c r="H40" s="3"/>
    </row>
    <row r="41" spans="1:8" ht="12.75">
      <c r="A41" s="1">
        <v>27</v>
      </c>
      <c r="B41" s="5">
        <v>0.282</v>
      </c>
      <c r="C41" s="3">
        <f t="shared" si="0"/>
        <v>0.27699999999999997</v>
      </c>
      <c r="D41" s="2">
        <f t="shared" si="1"/>
        <v>0.008702232</v>
      </c>
      <c r="E41" s="3">
        <f t="shared" si="2"/>
        <v>6.283199999999965E-05</v>
      </c>
      <c r="F41" s="3">
        <f>(E39+2*E40+3*E41+2*E42+E43)/9</f>
        <v>5.875955555555531E-05</v>
      </c>
      <c r="G41" s="3">
        <f t="shared" si="3"/>
        <v>1.0860039891829658</v>
      </c>
      <c r="H41" s="3"/>
    </row>
    <row r="42" spans="1:8" ht="12.75">
      <c r="A42" s="1">
        <v>28</v>
      </c>
      <c r="B42" s="5">
        <v>0.28</v>
      </c>
      <c r="C42" s="3">
        <f t="shared" si="0"/>
        <v>0.275</v>
      </c>
      <c r="D42" s="2">
        <f t="shared" si="1"/>
        <v>0.008639400000000002</v>
      </c>
      <c r="E42" s="3">
        <f t="shared" si="2"/>
        <v>5.235999999999985E-05</v>
      </c>
      <c r="F42" s="3">
        <f>(E40+2*E41+3*E42+2*E43+E44)/9</f>
        <v>5.7014222222221974E-05</v>
      </c>
      <c r="G42" s="3">
        <f t="shared" si="3"/>
        <v>1.0537464449498082</v>
      </c>
      <c r="H42" s="3"/>
    </row>
    <row r="43" spans="1:8" ht="12.75">
      <c r="A43" s="1">
        <v>29</v>
      </c>
      <c r="B43" s="5">
        <v>0.278</v>
      </c>
      <c r="C43" s="3">
        <f t="shared" si="0"/>
        <v>0.273</v>
      </c>
      <c r="D43" s="2">
        <f t="shared" si="1"/>
        <v>0.008576568000000003</v>
      </c>
      <c r="E43" s="3">
        <f t="shared" si="2"/>
        <v>5.7595999999999745E-05</v>
      </c>
      <c r="F43" s="3">
        <f>(E41+2*E42+3*E43+2*E44+E45)/9</f>
        <v>5.7014222222222015E-05</v>
      </c>
      <c r="G43" s="3">
        <f t="shared" si="3"/>
        <v>1.0537464449498088</v>
      </c>
      <c r="H43" s="3"/>
    </row>
    <row r="44" spans="1:9" ht="12.75">
      <c r="A44" s="1">
        <v>30</v>
      </c>
      <c r="B44" s="5">
        <v>0.276</v>
      </c>
      <c r="C44" s="3">
        <f t="shared" si="0"/>
        <v>0.271</v>
      </c>
      <c r="D44" s="2">
        <f t="shared" si="1"/>
        <v>0.008513736000000003</v>
      </c>
      <c r="E44" s="3">
        <f t="shared" si="2"/>
        <v>5.7595999999999745E-05</v>
      </c>
      <c r="F44" s="3">
        <f>AVERAGE(E40:E48)</f>
        <v>5.701422222222213E-05</v>
      </c>
      <c r="G44" s="3">
        <f t="shared" si="3"/>
        <v>1.053746444949811</v>
      </c>
      <c r="H44" s="3">
        <f aca="true" t="shared" si="4" ref="H44:H84">1000*9.81*C44-0.5*1000*G44^2</f>
        <v>2103.3192148778176</v>
      </c>
      <c r="I44" s="3">
        <f>F44</f>
        <v>5.701422222222213E-05</v>
      </c>
    </row>
    <row r="45" spans="1:9" ht="12.75">
      <c r="A45" s="1">
        <v>31</v>
      </c>
      <c r="B45" s="5">
        <v>0.275</v>
      </c>
      <c r="C45" s="3">
        <f t="shared" si="0"/>
        <v>0.27</v>
      </c>
      <c r="D45" s="2">
        <f t="shared" si="1"/>
        <v>0.008482320000000002</v>
      </c>
      <c r="E45" s="3">
        <f t="shared" si="2"/>
        <v>5.7596000000000036E-05</v>
      </c>
      <c r="F45" s="3">
        <f aca="true" t="shared" si="5" ref="F45:F108">AVERAGE(E41:E49)</f>
        <v>5.701422222222217E-05</v>
      </c>
      <c r="G45" s="3">
        <f t="shared" si="3"/>
        <v>1.0537464449498117</v>
      </c>
      <c r="H45" s="3">
        <f t="shared" si="4"/>
        <v>2093.5092148778167</v>
      </c>
      <c r="I45" s="3">
        <f aca="true" t="shared" si="6" ref="I45:I108">F45</f>
        <v>5.701422222222217E-05</v>
      </c>
    </row>
    <row r="46" spans="1:9" ht="12.75">
      <c r="A46" s="1">
        <v>32</v>
      </c>
      <c r="B46" s="5">
        <v>0.273</v>
      </c>
      <c r="C46" s="3">
        <f t="shared" si="0"/>
        <v>0.268</v>
      </c>
      <c r="D46" s="2">
        <f t="shared" si="1"/>
        <v>0.008419488000000003</v>
      </c>
      <c r="E46" s="3">
        <f t="shared" si="2"/>
        <v>5.759600000000033E-05</v>
      </c>
      <c r="F46" s="3">
        <f t="shared" si="5"/>
        <v>5.585066666666668E-05</v>
      </c>
      <c r="G46" s="3">
        <f t="shared" si="3"/>
        <v>1.0322414154610413</v>
      </c>
      <c r="H46" s="3">
        <f t="shared" si="4"/>
        <v>2096.3188301034934</v>
      </c>
      <c r="I46" s="3">
        <f t="shared" si="6"/>
        <v>5.585066666666668E-05</v>
      </c>
    </row>
    <row r="47" spans="1:9" ht="12.75">
      <c r="A47" s="1">
        <v>33</v>
      </c>
      <c r="B47" s="5">
        <v>0.271</v>
      </c>
      <c r="C47" s="3">
        <f t="shared" si="0"/>
        <v>0.266</v>
      </c>
      <c r="D47" s="2">
        <f t="shared" si="1"/>
        <v>0.008356656000000002</v>
      </c>
      <c r="E47" s="3">
        <f t="shared" si="2"/>
        <v>5.2360000000000136E-05</v>
      </c>
      <c r="F47" s="3">
        <f t="shared" si="5"/>
        <v>5.643244444444447E-05</v>
      </c>
      <c r="G47" s="3">
        <f t="shared" si="3"/>
        <v>1.0429939302054272</v>
      </c>
      <c r="H47" s="3">
        <f t="shared" si="4"/>
        <v>2065.5418307773184</v>
      </c>
      <c r="I47" s="3">
        <f t="shared" si="6"/>
        <v>5.643244444444447E-05</v>
      </c>
    </row>
    <row r="48" spans="1:9" ht="12.75">
      <c r="A48" s="1">
        <v>34</v>
      </c>
      <c r="B48" s="5">
        <v>0.269</v>
      </c>
      <c r="C48" s="3">
        <f t="shared" si="0"/>
        <v>0.264</v>
      </c>
      <c r="D48" s="2">
        <f t="shared" si="1"/>
        <v>0.008293824000000002</v>
      </c>
      <c r="E48" s="3">
        <f t="shared" si="2"/>
        <v>5.7596000000000036E-05</v>
      </c>
      <c r="F48" s="3">
        <f t="shared" si="5"/>
        <v>5.58506666666667E-05</v>
      </c>
      <c r="G48" s="3">
        <f t="shared" si="3"/>
        <v>1.0322414154610415</v>
      </c>
      <c r="H48" s="3">
        <f t="shared" si="4"/>
        <v>2057.0788301034927</v>
      </c>
      <c r="I48" s="3">
        <f t="shared" si="6"/>
        <v>5.58506666666667E-05</v>
      </c>
    </row>
    <row r="49" spans="1:9" ht="12.75">
      <c r="A49" s="1">
        <v>35</v>
      </c>
      <c r="B49" s="5">
        <v>0.267</v>
      </c>
      <c r="C49" s="3">
        <f t="shared" si="0"/>
        <v>0.262</v>
      </c>
      <c r="D49" s="2">
        <f t="shared" si="1"/>
        <v>0.008230992000000001</v>
      </c>
      <c r="E49" s="3">
        <f t="shared" si="2"/>
        <v>5.7596000000000036E-05</v>
      </c>
      <c r="F49" s="3">
        <f t="shared" si="5"/>
        <v>5.526888888888897E-05</v>
      </c>
      <c r="G49" s="3">
        <f t="shared" si="3"/>
        <v>1.0214889007166565</v>
      </c>
      <c r="H49" s="3">
        <f t="shared" si="4"/>
        <v>2048.5002128563383</v>
      </c>
      <c r="I49" s="3">
        <f t="shared" si="6"/>
        <v>5.526888888888897E-05</v>
      </c>
    </row>
    <row r="50" spans="1:9" ht="12.75">
      <c r="A50" s="1">
        <v>36</v>
      </c>
      <c r="B50" s="5">
        <v>0.266</v>
      </c>
      <c r="C50" s="3">
        <f t="shared" si="0"/>
        <v>0.261</v>
      </c>
      <c r="D50" s="2">
        <f t="shared" si="1"/>
        <v>0.008199576000000002</v>
      </c>
      <c r="E50" s="3">
        <f t="shared" si="2"/>
        <v>5.2360000000000136E-05</v>
      </c>
      <c r="F50" s="3">
        <f t="shared" si="5"/>
        <v>5.5268888888888954E-05</v>
      </c>
      <c r="G50" s="3">
        <f t="shared" si="3"/>
        <v>1.0214889007166563</v>
      </c>
      <c r="H50" s="3">
        <f t="shared" si="4"/>
        <v>2038.6902128563388</v>
      </c>
      <c r="I50" s="3">
        <f t="shared" si="6"/>
        <v>5.5268888888888954E-05</v>
      </c>
    </row>
    <row r="51" spans="1:9" ht="12.75">
      <c r="A51" s="1">
        <v>37</v>
      </c>
      <c r="B51" s="5">
        <v>0.264</v>
      </c>
      <c r="C51" s="3">
        <f t="shared" si="0"/>
        <v>0.259</v>
      </c>
      <c r="D51" s="2">
        <f t="shared" si="1"/>
        <v>0.008136744000000001</v>
      </c>
      <c r="E51" s="3">
        <f t="shared" si="2"/>
        <v>5.7596000000000036E-05</v>
      </c>
      <c r="F51" s="3">
        <f t="shared" si="5"/>
        <v>5.468711111111115E-05</v>
      </c>
      <c r="G51" s="3">
        <f t="shared" si="3"/>
        <v>1.01073638597227</v>
      </c>
      <c r="H51" s="3">
        <f t="shared" si="4"/>
        <v>2029.9959790358573</v>
      </c>
      <c r="I51" s="3">
        <f t="shared" si="6"/>
        <v>5.468711111111115E-05</v>
      </c>
    </row>
    <row r="52" spans="1:9" ht="12.75">
      <c r="A52" s="1">
        <v>38</v>
      </c>
      <c r="B52" s="5">
        <v>0.262</v>
      </c>
      <c r="C52" s="3">
        <f t="shared" si="0"/>
        <v>0.257</v>
      </c>
      <c r="D52" s="2">
        <f t="shared" si="1"/>
        <v>0.008073912000000003</v>
      </c>
      <c r="E52" s="3">
        <f t="shared" si="2"/>
        <v>5.235999999999985E-05</v>
      </c>
      <c r="F52" s="3">
        <f t="shared" si="5"/>
        <v>5.526888888888893E-05</v>
      </c>
      <c r="G52" s="3">
        <f t="shared" si="3"/>
        <v>1.0214889007166559</v>
      </c>
      <c r="H52" s="3">
        <f t="shared" si="4"/>
        <v>1999.450212856339</v>
      </c>
      <c r="I52" s="3">
        <f t="shared" si="6"/>
        <v>5.526888888888893E-05</v>
      </c>
    </row>
    <row r="53" spans="1:9" ht="12.75">
      <c r="A53" s="1">
        <v>39</v>
      </c>
      <c r="B53" s="5">
        <v>0.261</v>
      </c>
      <c r="C53" s="3">
        <f t="shared" si="0"/>
        <v>0.256</v>
      </c>
      <c r="D53" s="2">
        <f t="shared" si="1"/>
        <v>0.008042496000000001</v>
      </c>
      <c r="E53" s="3">
        <f t="shared" si="2"/>
        <v>5.2360000000000136E-05</v>
      </c>
      <c r="F53" s="3">
        <f t="shared" si="5"/>
        <v>5.410533333333336E-05</v>
      </c>
      <c r="G53" s="3">
        <f t="shared" si="3"/>
        <v>0.9999838712278839</v>
      </c>
      <c r="H53" s="3">
        <f t="shared" si="4"/>
        <v>2011.3761286420477</v>
      </c>
      <c r="I53" s="3">
        <f t="shared" si="6"/>
        <v>5.410533333333336E-05</v>
      </c>
    </row>
    <row r="54" spans="1:9" ht="12.75">
      <c r="A54" s="1">
        <v>40</v>
      </c>
      <c r="B54" s="5">
        <v>0.258</v>
      </c>
      <c r="C54" s="3">
        <f t="shared" si="0"/>
        <v>0.253</v>
      </c>
      <c r="D54" s="2">
        <f t="shared" si="1"/>
        <v>0.007948248000000002</v>
      </c>
      <c r="E54" s="3">
        <f t="shared" si="2"/>
        <v>5.7595999999999894E-05</v>
      </c>
      <c r="F54" s="3">
        <f t="shared" si="5"/>
        <v>5.3523555555555595E-05</v>
      </c>
      <c r="G54" s="3">
        <f t="shared" si="3"/>
        <v>0.9892313564834984</v>
      </c>
      <c r="H54" s="3">
        <f t="shared" si="4"/>
        <v>1992.6406616749086</v>
      </c>
      <c r="I54" s="3">
        <f t="shared" si="6"/>
        <v>5.3523555555555595E-05</v>
      </c>
    </row>
    <row r="55" spans="1:9" ht="12.75">
      <c r="A55" s="1">
        <v>41</v>
      </c>
      <c r="B55" s="5">
        <v>0.257</v>
      </c>
      <c r="C55" s="3">
        <f t="shared" si="0"/>
        <v>0.252</v>
      </c>
      <c r="D55" s="2">
        <f t="shared" si="1"/>
        <v>0.007916832000000002</v>
      </c>
      <c r="E55" s="3">
        <f t="shared" si="2"/>
        <v>5.2360000000000136E-05</v>
      </c>
      <c r="F55" s="3">
        <f t="shared" si="5"/>
        <v>5.410533333333334E-05</v>
      </c>
      <c r="G55" s="3">
        <f t="shared" si="3"/>
        <v>0.9999838712278836</v>
      </c>
      <c r="H55" s="3">
        <f t="shared" si="4"/>
        <v>1972.1361286420477</v>
      </c>
      <c r="I55" s="3">
        <f t="shared" si="6"/>
        <v>5.410533333333334E-05</v>
      </c>
    </row>
    <row r="56" spans="1:9" ht="12.75">
      <c r="A56" s="1">
        <v>42</v>
      </c>
      <c r="B56" s="5">
        <v>0.256</v>
      </c>
      <c r="C56" s="3">
        <f t="shared" si="0"/>
        <v>0.251</v>
      </c>
      <c r="D56" s="2">
        <f t="shared" si="1"/>
        <v>0.007885416000000001</v>
      </c>
      <c r="E56" s="3">
        <f t="shared" si="2"/>
        <v>5.7596000000000036E-05</v>
      </c>
      <c r="F56" s="3">
        <f t="shared" si="5"/>
        <v>5.294177777777779E-05</v>
      </c>
      <c r="G56" s="3">
        <f t="shared" si="3"/>
        <v>0.978478841739112</v>
      </c>
      <c r="H56" s="3">
        <f t="shared" si="4"/>
        <v>1983.5995781344427</v>
      </c>
      <c r="I56" s="3">
        <f t="shared" si="6"/>
        <v>5.294177777777779E-05</v>
      </c>
    </row>
    <row r="57" spans="1:9" ht="12.75">
      <c r="A57" s="1">
        <v>43</v>
      </c>
      <c r="B57" s="5">
        <v>0.253</v>
      </c>
      <c r="C57" s="3">
        <f t="shared" si="0"/>
        <v>0.248</v>
      </c>
      <c r="D57" s="2">
        <f t="shared" si="1"/>
        <v>0.007791168000000002</v>
      </c>
      <c r="E57" s="3">
        <f t="shared" si="2"/>
        <v>4.712399999999995E-05</v>
      </c>
      <c r="F57" s="3">
        <f t="shared" si="5"/>
        <v>5.2941777777777825E-05</v>
      </c>
      <c r="G57" s="3">
        <f t="shared" si="3"/>
        <v>0.9784788417391127</v>
      </c>
      <c r="H57" s="3">
        <f t="shared" si="4"/>
        <v>1954.1695781344424</v>
      </c>
      <c r="I57" s="3">
        <f t="shared" si="6"/>
        <v>5.2941777777777825E-05</v>
      </c>
    </row>
    <row r="58" spans="1:9" ht="12.75">
      <c r="A58" s="1">
        <v>44</v>
      </c>
      <c r="B58" s="5">
        <v>0.252</v>
      </c>
      <c r="C58" s="3">
        <f t="shared" si="0"/>
        <v>0.247</v>
      </c>
      <c r="D58" s="2">
        <f t="shared" si="1"/>
        <v>0.007759752000000002</v>
      </c>
      <c r="E58" s="3">
        <f t="shared" si="2"/>
        <v>5.2360000000000136E-05</v>
      </c>
      <c r="F58" s="3">
        <f t="shared" si="5"/>
        <v>5.236000000000003E-05</v>
      </c>
      <c r="G58" s="3">
        <f t="shared" si="3"/>
        <v>0.9677263269947265</v>
      </c>
      <c r="H58" s="3">
        <f t="shared" si="4"/>
        <v>1954.822878020648</v>
      </c>
      <c r="I58" s="3">
        <f t="shared" si="6"/>
        <v>5.236000000000003E-05</v>
      </c>
    </row>
    <row r="59" spans="1:9" ht="12.75">
      <c r="A59" s="1">
        <v>45</v>
      </c>
      <c r="B59" s="5">
        <v>0.25</v>
      </c>
      <c r="C59" s="3">
        <f t="shared" si="0"/>
        <v>0.245</v>
      </c>
      <c r="D59" s="2">
        <f t="shared" si="1"/>
        <v>0.007696920000000001</v>
      </c>
      <c r="E59" s="3">
        <f t="shared" si="2"/>
        <v>5.7595999999999894E-05</v>
      </c>
      <c r="F59" s="3">
        <f t="shared" si="5"/>
        <v>5.236000000000006E-05</v>
      </c>
      <c r="G59" s="3">
        <f t="shared" si="3"/>
        <v>0.967726326994727</v>
      </c>
      <c r="H59" s="3">
        <f t="shared" si="4"/>
        <v>1935.2028780206472</v>
      </c>
      <c r="I59" s="3">
        <f t="shared" si="6"/>
        <v>5.236000000000006E-05</v>
      </c>
    </row>
    <row r="60" spans="1:9" ht="12.75">
      <c r="A60" s="1">
        <v>46</v>
      </c>
      <c r="B60" s="5">
        <v>0.249</v>
      </c>
      <c r="C60" s="3">
        <f t="shared" si="0"/>
        <v>0.244</v>
      </c>
      <c r="D60" s="2">
        <f t="shared" si="1"/>
        <v>0.007665504000000002</v>
      </c>
      <c r="E60" s="3">
        <f t="shared" si="2"/>
        <v>4.712400000000009E-05</v>
      </c>
      <c r="F60" s="3">
        <f t="shared" si="5"/>
        <v>5.236000000000005E-05</v>
      </c>
      <c r="G60" s="3">
        <f t="shared" si="3"/>
        <v>0.9677263269947268</v>
      </c>
      <c r="H60" s="3">
        <f t="shared" si="4"/>
        <v>1925.3928780206475</v>
      </c>
      <c r="I60" s="3">
        <f t="shared" si="6"/>
        <v>5.236000000000005E-05</v>
      </c>
    </row>
    <row r="61" spans="1:9" ht="12.75">
      <c r="A61" s="1">
        <v>47</v>
      </c>
      <c r="B61" s="5">
        <v>0.247</v>
      </c>
      <c r="C61" s="3">
        <f t="shared" si="0"/>
        <v>0.242</v>
      </c>
      <c r="D61" s="2">
        <f t="shared" si="1"/>
        <v>0.007602672000000001</v>
      </c>
      <c r="E61" s="3">
        <f t="shared" si="2"/>
        <v>5.2360000000000136E-05</v>
      </c>
      <c r="F61" s="3">
        <f t="shared" si="5"/>
        <v>5.177822222222228E-05</v>
      </c>
      <c r="G61" s="3">
        <f t="shared" si="3"/>
        <v>0.9569738122503412</v>
      </c>
      <c r="H61" s="3">
        <f t="shared" si="4"/>
        <v>1916.1205613335244</v>
      </c>
      <c r="I61" s="3">
        <f t="shared" si="6"/>
        <v>5.177822222222228E-05</v>
      </c>
    </row>
    <row r="62" spans="1:9" ht="12.75">
      <c r="A62" s="1">
        <v>48</v>
      </c>
      <c r="B62" s="5">
        <v>0.245</v>
      </c>
      <c r="C62" s="3">
        <f t="shared" si="0"/>
        <v>0.24</v>
      </c>
      <c r="D62" s="2">
        <f t="shared" si="1"/>
        <v>0.007539840000000002</v>
      </c>
      <c r="E62" s="3">
        <f t="shared" si="2"/>
        <v>4.712399999999995E-05</v>
      </c>
      <c r="F62" s="3">
        <f t="shared" si="5"/>
        <v>5.236000000000006E-05</v>
      </c>
      <c r="G62" s="3">
        <f t="shared" si="3"/>
        <v>0.967726326994727</v>
      </c>
      <c r="H62" s="3">
        <f t="shared" si="4"/>
        <v>1886.1528780206474</v>
      </c>
      <c r="I62" s="3">
        <f t="shared" si="6"/>
        <v>5.236000000000006E-05</v>
      </c>
    </row>
    <row r="63" spans="1:9" ht="12.75">
      <c r="A63" s="1">
        <v>49</v>
      </c>
      <c r="B63" s="5">
        <v>0.244</v>
      </c>
      <c r="C63" s="3">
        <f t="shared" si="0"/>
        <v>0.239</v>
      </c>
      <c r="D63" s="2">
        <f t="shared" si="1"/>
        <v>0.007508424000000001</v>
      </c>
      <c r="E63" s="3">
        <f t="shared" si="2"/>
        <v>5.759600000000018E-05</v>
      </c>
      <c r="F63" s="3">
        <f t="shared" si="5"/>
        <v>5.236000000000002E-05</v>
      </c>
      <c r="G63" s="3">
        <f t="shared" si="3"/>
        <v>0.9677263269947263</v>
      </c>
      <c r="H63" s="3">
        <f t="shared" si="4"/>
        <v>1876.3428780206477</v>
      </c>
      <c r="I63" s="3">
        <f t="shared" si="6"/>
        <v>5.236000000000002E-05</v>
      </c>
    </row>
    <row r="64" spans="1:9" ht="12.75">
      <c r="A64" s="1">
        <v>50</v>
      </c>
      <c r="B64" s="5">
        <v>0.242</v>
      </c>
      <c r="C64" s="3">
        <f t="shared" si="0"/>
        <v>0.237</v>
      </c>
      <c r="D64" s="2">
        <f t="shared" si="1"/>
        <v>0.007445592000000001</v>
      </c>
      <c r="E64" s="3">
        <f t="shared" si="2"/>
        <v>5.235999999999999E-05</v>
      </c>
      <c r="F64" s="3">
        <f t="shared" si="5"/>
        <v>5.236000000000004E-05</v>
      </c>
      <c r="G64" s="3">
        <f t="shared" si="3"/>
        <v>0.9677263269947267</v>
      </c>
      <c r="H64" s="3">
        <f t="shared" si="4"/>
        <v>1856.7228780206474</v>
      </c>
      <c r="I64" s="3">
        <f t="shared" si="6"/>
        <v>5.236000000000004E-05</v>
      </c>
    </row>
    <row r="65" spans="1:9" ht="12.75">
      <c r="A65" s="1">
        <v>51</v>
      </c>
      <c r="B65" s="5">
        <v>0.241</v>
      </c>
      <c r="C65" s="3">
        <f t="shared" si="0"/>
        <v>0.236</v>
      </c>
      <c r="D65" s="2">
        <f t="shared" si="1"/>
        <v>0.0074141760000000015</v>
      </c>
      <c r="E65" s="3">
        <f t="shared" si="2"/>
        <v>5.2360000000000136E-05</v>
      </c>
      <c r="F65" s="3">
        <f t="shared" si="5"/>
        <v>5.236000000000001E-05</v>
      </c>
      <c r="G65" s="3">
        <f t="shared" si="3"/>
        <v>0.967726326994726</v>
      </c>
      <c r="H65" s="3">
        <f t="shared" si="4"/>
        <v>1846.9128780206481</v>
      </c>
      <c r="I65" s="3">
        <f t="shared" si="6"/>
        <v>5.236000000000001E-05</v>
      </c>
    </row>
    <row r="66" spans="1:9" ht="12.75">
      <c r="A66" s="1">
        <v>52</v>
      </c>
      <c r="B66" s="5">
        <v>0.238</v>
      </c>
      <c r="C66" s="3">
        <f t="shared" si="0"/>
        <v>0.23299999999999998</v>
      </c>
      <c r="D66" s="2">
        <f t="shared" si="1"/>
        <v>0.007319928000000001</v>
      </c>
      <c r="E66" s="3">
        <f t="shared" si="2"/>
        <v>5.235999999999999E-05</v>
      </c>
      <c r="F66" s="3">
        <f t="shared" si="5"/>
        <v>5.17782222222222E-05</v>
      </c>
      <c r="G66" s="3">
        <f t="shared" si="3"/>
        <v>0.9569738122503397</v>
      </c>
      <c r="H66" s="3">
        <f t="shared" si="4"/>
        <v>1827.8305613335258</v>
      </c>
      <c r="I66" s="3">
        <f t="shared" si="6"/>
        <v>5.17782222222222E-05</v>
      </c>
    </row>
    <row r="67" spans="1:9" ht="12.75">
      <c r="A67" s="1">
        <v>53</v>
      </c>
      <c r="B67" s="5">
        <v>0.237</v>
      </c>
      <c r="C67" s="3">
        <f t="shared" si="0"/>
        <v>0.23199999999999998</v>
      </c>
      <c r="D67" s="2">
        <f t="shared" si="1"/>
        <v>0.007288512000000001</v>
      </c>
      <c r="E67" s="3">
        <f t="shared" si="2"/>
        <v>5.235999999999985E-05</v>
      </c>
      <c r="F67" s="3">
        <f t="shared" si="5"/>
        <v>5.17782222222222E-05</v>
      </c>
      <c r="G67" s="3">
        <f t="shared" si="3"/>
        <v>0.9569738122503397</v>
      </c>
      <c r="H67" s="3">
        <f t="shared" si="4"/>
        <v>1818.0205613335254</v>
      </c>
      <c r="I67" s="3">
        <f t="shared" si="6"/>
        <v>5.17782222222222E-05</v>
      </c>
    </row>
    <row r="68" spans="1:9" ht="12.75">
      <c r="A68" s="1">
        <v>54</v>
      </c>
      <c r="B68" s="5">
        <v>0.235</v>
      </c>
      <c r="C68" s="3">
        <f t="shared" si="0"/>
        <v>0.22999999999999998</v>
      </c>
      <c r="D68" s="2">
        <f t="shared" si="1"/>
        <v>0.007225680000000001</v>
      </c>
      <c r="E68" s="3">
        <f t="shared" si="2"/>
        <v>5.7596000000000036E-05</v>
      </c>
      <c r="F68" s="3">
        <f t="shared" si="5"/>
        <v>5.061466666666663E-05</v>
      </c>
      <c r="G68" s="3">
        <f t="shared" si="3"/>
        <v>0.9354687827615678</v>
      </c>
      <c r="H68" s="3">
        <f t="shared" si="4"/>
        <v>1818.7490782392952</v>
      </c>
      <c r="I68" s="3">
        <f t="shared" si="6"/>
        <v>5.061466666666663E-05</v>
      </c>
    </row>
    <row r="69" spans="1:9" ht="12.75">
      <c r="A69" s="1">
        <v>55</v>
      </c>
      <c r="B69" s="5">
        <v>0.234</v>
      </c>
      <c r="C69" s="3">
        <f t="shared" si="0"/>
        <v>0.229</v>
      </c>
      <c r="D69" s="2">
        <f t="shared" si="1"/>
        <v>0.007194264000000001</v>
      </c>
      <c r="E69" s="3">
        <f t="shared" si="2"/>
        <v>4.712399999999981E-05</v>
      </c>
      <c r="F69" s="3">
        <f t="shared" si="5"/>
        <v>5.061466666666665E-05</v>
      </c>
      <c r="G69" s="3">
        <f t="shared" si="3"/>
        <v>0.9354687827615681</v>
      </c>
      <c r="H69" s="3">
        <f t="shared" si="4"/>
        <v>1808.9390782392952</v>
      </c>
      <c r="I69" s="3">
        <f t="shared" si="6"/>
        <v>5.061466666666665E-05</v>
      </c>
    </row>
    <row r="70" spans="1:9" ht="12.75">
      <c r="A70" s="1">
        <v>56</v>
      </c>
      <c r="B70" s="5">
        <v>0.232</v>
      </c>
      <c r="C70" s="3">
        <f t="shared" si="0"/>
        <v>0.227</v>
      </c>
      <c r="D70" s="2">
        <f t="shared" si="1"/>
        <v>0.007131432000000002</v>
      </c>
      <c r="E70" s="3">
        <f t="shared" si="2"/>
        <v>4.712399999999995E-05</v>
      </c>
      <c r="F70" s="3">
        <f t="shared" si="5"/>
        <v>5.003288888888885E-05</v>
      </c>
      <c r="G70" s="3">
        <f t="shared" si="3"/>
        <v>0.9247162680171819</v>
      </c>
      <c r="H70" s="3">
        <f t="shared" si="4"/>
        <v>1799.3199118321877</v>
      </c>
      <c r="I70" s="3">
        <f t="shared" si="6"/>
        <v>5.003288888888885E-05</v>
      </c>
    </row>
    <row r="71" spans="1:9" ht="12.75">
      <c r="A71" s="1">
        <v>57</v>
      </c>
      <c r="B71" s="5">
        <v>0.23</v>
      </c>
      <c r="C71" s="3">
        <f t="shared" si="0"/>
        <v>0.225</v>
      </c>
      <c r="D71" s="2">
        <f t="shared" si="1"/>
        <v>0.007068600000000001</v>
      </c>
      <c r="E71" s="3">
        <f t="shared" si="2"/>
        <v>4.712399999999995E-05</v>
      </c>
      <c r="F71" s="3">
        <f t="shared" si="5"/>
        <v>4.945111111111109E-05</v>
      </c>
      <c r="G71" s="3">
        <f t="shared" si="3"/>
        <v>0.9139637532727963</v>
      </c>
      <c r="H71" s="3">
        <f t="shared" si="4"/>
        <v>1789.5851288517515</v>
      </c>
      <c r="I71" s="3">
        <f t="shared" si="6"/>
        <v>4.945111111111109E-05</v>
      </c>
    </row>
    <row r="72" spans="1:9" ht="12.75">
      <c r="A72" s="1">
        <v>58</v>
      </c>
      <c r="B72" s="5">
        <v>0.229</v>
      </c>
      <c r="C72" s="3">
        <f t="shared" si="0"/>
        <v>0.224</v>
      </c>
      <c r="D72" s="2">
        <f t="shared" si="1"/>
        <v>0.007037184000000002</v>
      </c>
      <c r="E72" s="3">
        <f t="shared" si="2"/>
        <v>4.712399999999995E-05</v>
      </c>
      <c r="F72" s="3">
        <f t="shared" si="5"/>
        <v>4.8869333333333343E-05</v>
      </c>
      <c r="G72" s="3">
        <f t="shared" si="3"/>
        <v>0.9032112385284111</v>
      </c>
      <c r="H72" s="3">
        <f t="shared" si="4"/>
        <v>1789.5447292979868</v>
      </c>
      <c r="I72" s="3">
        <f t="shared" si="6"/>
        <v>4.8869333333333343E-05</v>
      </c>
    </row>
    <row r="73" spans="1:9" ht="12.75">
      <c r="A73" s="1">
        <v>59</v>
      </c>
      <c r="B73" s="5">
        <v>0.228</v>
      </c>
      <c r="C73" s="3">
        <f t="shared" si="0"/>
        <v>0.223</v>
      </c>
      <c r="D73" s="2">
        <f t="shared" si="1"/>
        <v>0.007005768000000002</v>
      </c>
      <c r="E73" s="3">
        <f t="shared" si="2"/>
        <v>5.2360000000000136E-05</v>
      </c>
      <c r="F73" s="3">
        <f t="shared" si="5"/>
        <v>4.770577777777777E-05</v>
      </c>
      <c r="G73" s="3">
        <f t="shared" si="3"/>
        <v>0.881706209039639</v>
      </c>
      <c r="H73" s="3">
        <f t="shared" si="4"/>
        <v>1798.9270804704743</v>
      </c>
      <c r="I73" s="3">
        <f t="shared" si="6"/>
        <v>4.770577777777777E-05</v>
      </c>
    </row>
    <row r="74" spans="1:9" ht="12.75">
      <c r="A74" s="1">
        <v>60</v>
      </c>
      <c r="B74" s="5">
        <v>0.226</v>
      </c>
      <c r="C74" s="3">
        <f t="shared" si="0"/>
        <v>0.221</v>
      </c>
      <c r="D74" s="2">
        <f t="shared" si="1"/>
        <v>0.006942936000000001</v>
      </c>
      <c r="E74" s="3">
        <f t="shared" si="2"/>
        <v>4.712399999999995E-05</v>
      </c>
      <c r="F74" s="3">
        <f t="shared" si="5"/>
        <v>4.828755555555558E-05</v>
      </c>
      <c r="G74" s="3">
        <f t="shared" si="3"/>
        <v>0.8924587237840255</v>
      </c>
      <c r="H74" s="3">
        <f t="shared" si="4"/>
        <v>1769.7687131708944</v>
      </c>
      <c r="I74" s="3">
        <f t="shared" si="6"/>
        <v>4.828755555555558E-05</v>
      </c>
    </row>
    <row r="75" spans="1:9" ht="12.75">
      <c r="A75" s="1">
        <v>61</v>
      </c>
      <c r="B75" s="5">
        <v>0.225</v>
      </c>
      <c r="C75" s="3">
        <f t="shared" si="0"/>
        <v>0.22</v>
      </c>
      <c r="D75" s="2">
        <f t="shared" si="1"/>
        <v>0.006911520000000002</v>
      </c>
      <c r="E75" s="3">
        <f t="shared" si="2"/>
        <v>4.712400000000009E-05</v>
      </c>
      <c r="F75" s="3">
        <f t="shared" si="5"/>
        <v>4.7705777777777816E-05</v>
      </c>
      <c r="G75" s="3">
        <f t="shared" si="3"/>
        <v>0.8817062090396399</v>
      </c>
      <c r="H75" s="3">
        <f t="shared" si="4"/>
        <v>1769.497080470473</v>
      </c>
      <c r="I75" s="3">
        <f t="shared" si="6"/>
        <v>4.7705777777777816E-05</v>
      </c>
    </row>
    <row r="76" spans="1:9" ht="12.75">
      <c r="A76" s="1">
        <v>62</v>
      </c>
      <c r="B76" s="5">
        <v>0.222</v>
      </c>
      <c r="C76" s="3">
        <f t="shared" si="0"/>
        <v>0.217</v>
      </c>
      <c r="D76" s="2">
        <f t="shared" si="1"/>
        <v>0.006817272000000001</v>
      </c>
      <c r="E76" s="3">
        <f t="shared" si="2"/>
        <v>4.712400000000009E-05</v>
      </c>
      <c r="F76" s="3">
        <f t="shared" si="5"/>
        <v>4.712400000000005E-05</v>
      </c>
      <c r="G76" s="3">
        <f t="shared" si="3"/>
        <v>0.8709536942952543</v>
      </c>
      <c r="H76" s="3">
        <f t="shared" si="4"/>
        <v>1749.4898311967245</v>
      </c>
      <c r="I76" s="3">
        <f t="shared" si="6"/>
        <v>4.712400000000005E-05</v>
      </c>
    </row>
    <row r="77" spans="1:9" ht="12.75">
      <c r="A77" s="1">
        <v>63</v>
      </c>
      <c r="B77" s="5">
        <v>0.221</v>
      </c>
      <c r="C77" s="3">
        <f t="shared" si="0"/>
        <v>0.216</v>
      </c>
      <c r="D77" s="2">
        <f t="shared" si="1"/>
        <v>0.006785856000000002</v>
      </c>
      <c r="E77" s="3">
        <f t="shared" si="2"/>
        <v>4.712399999999995E-05</v>
      </c>
      <c r="F77" s="3">
        <f t="shared" si="5"/>
        <v>4.7124000000000066E-05</v>
      </c>
      <c r="G77" s="3">
        <f t="shared" si="3"/>
        <v>0.8709536942952546</v>
      </c>
      <c r="H77" s="3">
        <f t="shared" si="4"/>
        <v>1739.679831196724</v>
      </c>
      <c r="I77" s="3">
        <f t="shared" si="6"/>
        <v>4.7124000000000066E-05</v>
      </c>
    </row>
    <row r="78" spans="1:9" ht="12.75">
      <c r="A78" s="1">
        <v>64</v>
      </c>
      <c r="B78" s="5">
        <v>0.22</v>
      </c>
      <c r="C78" s="3">
        <f aca="true" t="shared" si="7" ref="C78:C141">B78-$D$9</f>
        <v>0.215</v>
      </c>
      <c r="D78" s="2">
        <f aca="true" t="shared" si="8" ref="D78:D141">3.1416*$D$7^2*C78</f>
        <v>0.006754440000000001</v>
      </c>
      <c r="E78" s="3">
        <f t="shared" si="2"/>
        <v>5.2360000000000136E-05</v>
      </c>
      <c r="F78" s="3">
        <f t="shared" si="5"/>
        <v>4.7124000000000046E-05</v>
      </c>
      <c r="G78" s="3">
        <f t="shared" si="3"/>
        <v>0.8709536942952542</v>
      </c>
      <c r="H78" s="3">
        <f t="shared" si="4"/>
        <v>1729.8698311967246</v>
      </c>
      <c r="I78" s="3">
        <f t="shared" si="6"/>
        <v>4.7124000000000046E-05</v>
      </c>
    </row>
    <row r="79" spans="1:9" ht="12.75">
      <c r="A79" s="1">
        <v>65</v>
      </c>
      <c r="B79" s="5">
        <v>0.219</v>
      </c>
      <c r="C79" s="3">
        <f t="shared" si="7"/>
        <v>0.214</v>
      </c>
      <c r="D79" s="2">
        <f t="shared" si="8"/>
        <v>0.006723024000000001</v>
      </c>
      <c r="E79" s="3">
        <f t="shared" si="2"/>
        <v>4.188800000000005E-05</v>
      </c>
      <c r="F79" s="3">
        <f t="shared" si="5"/>
        <v>4.7124000000000066E-05</v>
      </c>
      <c r="G79" s="3">
        <f t="shared" si="3"/>
        <v>0.8709536942952546</v>
      </c>
      <c r="H79" s="3">
        <f t="shared" si="4"/>
        <v>1720.0598311967242</v>
      </c>
      <c r="I79" s="3">
        <f t="shared" si="6"/>
        <v>4.7124000000000066E-05</v>
      </c>
    </row>
    <row r="80" spans="1:9" ht="12.75">
      <c r="A80" s="1">
        <v>66</v>
      </c>
      <c r="B80" s="5">
        <v>0.217</v>
      </c>
      <c r="C80" s="3">
        <f t="shared" si="7"/>
        <v>0.212</v>
      </c>
      <c r="D80" s="2">
        <f t="shared" si="8"/>
        <v>0.006660192000000001</v>
      </c>
      <c r="E80" s="3">
        <f t="shared" si="2"/>
        <v>4.188800000000005E-05</v>
      </c>
      <c r="F80" s="3">
        <f t="shared" si="5"/>
        <v>4.7124000000000046E-05</v>
      </c>
      <c r="G80" s="3">
        <f t="shared" si="3"/>
        <v>0.8709536942952542</v>
      </c>
      <c r="H80" s="3">
        <f t="shared" si="4"/>
        <v>1700.4398311967243</v>
      </c>
      <c r="I80" s="3">
        <f t="shared" si="6"/>
        <v>4.7124000000000046E-05</v>
      </c>
    </row>
    <row r="81" spans="1:9" ht="12.75">
      <c r="A81" s="1">
        <v>67</v>
      </c>
      <c r="B81" s="5">
        <v>0.215</v>
      </c>
      <c r="C81" s="3">
        <f t="shared" si="7"/>
        <v>0.21</v>
      </c>
      <c r="D81" s="2">
        <f t="shared" si="8"/>
        <v>0.006597360000000001</v>
      </c>
      <c r="E81" s="3">
        <f t="shared" si="2"/>
        <v>4.712400000000009E-05</v>
      </c>
      <c r="F81" s="3">
        <f t="shared" si="5"/>
        <v>4.712400000000003E-05</v>
      </c>
      <c r="G81" s="3">
        <f t="shared" si="3"/>
        <v>0.8709536942952539</v>
      </c>
      <c r="H81" s="3">
        <f t="shared" si="4"/>
        <v>1680.8198311967246</v>
      </c>
      <c r="I81" s="3">
        <f t="shared" si="6"/>
        <v>4.712400000000003E-05</v>
      </c>
    </row>
    <row r="82" spans="1:9" ht="12.75">
      <c r="A82" s="1">
        <v>68</v>
      </c>
      <c r="B82" s="5">
        <v>0.214</v>
      </c>
      <c r="C82" s="3">
        <f t="shared" si="7"/>
        <v>0.209</v>
      </c>
      <c r="D82" s="2">
        <f t="shared" si="8"/>
        <v>0.006565944000000001</v>
      </c>
      <c r="E82" s="3">
        <f t="shared" si="2"/>
        <v>5.235999999999999E-05</v>
      </c>
      <c r="F82" s="3">
        <f t="shared" si="5"/>
        <v>4.770577777777781E-05</v>
      </c>
      <c r="G82" s="3">
        <f t="shared" si="3"/>
        <v>0.8817062090396398</v>
      </c>
      <c r="H82" s="3">
        <f t="shared" si="4"/>
        <v>1661.5870804704734</v>
      </c>
      <c r="I82" s="3">
        <f t="shared" si="6"/>
        <v>4.770577777777781E-05</v>
      </c>
    </row>
    <row r="83" spans="1:9" ht="12.75">
      <c r="A83" s="1">
        <v>69</v>
      </c>
      <c r="B83" s="5">
        <v>0.213</v>
      </c>
      <c r="C83" s="3">
        <f t="shared" si="7"/>
        <v>0.208</v>
      </c>
      <c r="D83" s="2">
        <f t="shared" si="8"/>
        <v>0.006534528000000001</v>
      </c>
      <c r="E83" s="3">
        <f aca="true" t="shared" si="9" ref="E83:E146">-(D86-D80)/6</f>
        <v>4.712400000000009E-05</v>
      </c>
      <c r="F83" s="3">
        <f t="shared" si="5"/>
        <v>4.712399999999999E-05</v>
      </c>
      <c r="G83" s="3">
        <f t="shared" si="3"/>
        <v>0.8709536942952532</v>
      </c>
      <c r="H83" s="3">
        <f t="shared" si="4"/>
        <v>1661.1998311967254</v>
      </c>
      <c r="I83" s="3">
        <f t="shared" si="6"/>
        <v>4.712399999999999E-05</v>
      </c>
    </row>
    <row r="84" spans="1:9" ht="12.75">
      <c r="A84" s="1">
        <v>70</v>
      </c>
      <c r="B84" s="5">
        <v>0.211</v>
      </c>
      <c r="C84" s="3">
        <f t="shared" si="7"/>
        <v>0.206</v>
      </c>
      <c r="D84" s="2">
        <f t="shared" si="8"/>
        <v>0.006471696000000001</v>
      </c>
      <c r="E84" s="3">
        <f t="shared" si="9"/>
        <v>4.712399999999995E-05</v>
      </c>
      <c r="F84" s="3">
        <f t="shared" si="5"/>
        <v>4.770577777777776E-05</v>
      </c>
      <c r="G84" s="3">
        <f aca="true" t="shared" si="10" ref="G84:G147">F84/(3.1416*$D$6^2)</f>
        <v>0.8817062090396389</v>
      </c>
      <c r="H84" s="3">
        <f t="shared" si="4"/>
        <v>1632.1570804704743</v>
      </c>
      <c r="I84" s="3">
        <f t="shared" si="6"/>
        <v>4.770577777777776E-05</v>
      </c>
    </row>
    <row r="85" spans="1:9" ht="12.75">
      <c r="A85" s="1">
        <v>71</v>
      </c>
      <c r="B85" s="5">
        <v>0.209</v>
      </c>
      <c r="C85" s="3">
        <f t="shared" si="7"/>
        <v>0.204</v>
      </c>
      <c r="D85" s="2">
        <f t="shared" si="8"/>
        <v>0.006408864000000001</v>
      </c>
      <c r="E85" s="3">
        <f t="shared" si="9"/>
        <v>4.712399999999995E-05</v>
      </c>
      <c r="F85" s="3">
        <f t="shared" si="5"/>
        <v>4.886933333333329E-05</v>
      </c>
      <c r="G85" s="3">
        <f t="shared" si="10"/>
        <v>0.9032112385284101</v>
      </c>
      <c r="H85" s="3">
        <f aca="true" t="shared" si="11" ref="H85:H148">1000*9.81*C85-0.5*1000*G85^2</f>
        <v>1593.3447292979874</v>
      </c>
      <c r="I85" s="3">
        <f t="shared" si="6"/>
        <v>4.886933333333329E-05</v>
      </c>
    </row>
    <row r="86" spans="1:9" ht="12.75">
      <c r="A86" s="1">
        <v>72</v>
      </c>
      <c r="B86" s="5">
        <v>0.208</v>
      </c>
      <c r="C86" s="3">
        <f t="shared" si="7"/>
        <v>0.20299999999999999</v>
      </c>
      <c r="D86" s="2">
        <f t="shared" si="8"/>
        <v>0.006377448000000001</v>
      </c>
      <c r="E86" s="3">
        <f t="shared" si="9"/>
        <v>5.235999999999999E-05</v>
      </c>
      <c r="F86" s="3">
        <f t="shared" si="5"/>
        <v>4.8869333333333276E-05</v>
      </c>
      <c r="G86" s="3">
        <f t="shared" si="10"/>
        <v>0.9032112385284098</v>
      </c>
      <c r="H86" s="3">
        <f t="shared" si="11"/>
        <v>1583.5347292979877</v>
      </c>
      <c r="I86" s="3">
        <f t="shared" si="6"/>
        <v>4.8869333333333276E-05</v>
      </c>
    </row>
    <row r="87" spans="1:9" ht="12.75">
      <c r="A87" s="1">
        <v>73</v>
      </c>
      <c r="B87" s="5">
        <v>0.206</v>
      </c>
      <c r="C87" s="3">
        <f t="shared" si="7"/>
        <v>0.20099999999999998</v>
      </c>
      <c r="D87" s="2">
        <f t="shared" si="8"/>
        <v>0.006314616000000001</v>
      </c>
      <c r="E87" s="3">
        <f t="shared" si="9"/>
        <v>4.712399999999981E-05</v>
      </c>
      <c r="F87" s="3">
        <f t="shared" si="5"/>
        <v>4.82875555555555E-05</v>
      </c>
      <c r="G87" s="3">
        <f t="shared" si="10"/>
        <v>0.892458723784024</v>
      </c>
      <c r="H87" s="3">
        <f t="shared" si="11"/>
        <v>1573.5687131708955</v>
      </c>
      <c r="I87" s="3">
        <f t="shared" si="6"/>
        <v>4.82875555555555E-05</v>
      </c>
    </row>
    <row r="88" spans="1:9" ht="12.75">
      <c r="A88" s="1">
        <v>74</v>
      </c>
      <c r="B88" s="5">
        <v>0.205</v>
      </c>
      <c r="C88" s="3">
        <f t="shared" si="7"/>
        <v>0.19999999999999998</v>
      </c>
      <c r="D88" s="2">
        <f t="shared" si="8"/>
        <v>0.006283200000000001</v>
      </c>
      <c r="E88" s="3">
        <f t="shared" si="9"/>
        <v>4.712399999999995E-05</v>
      </c>
      <c r="F88" s="3">
        <f t="shared" si="5"/>
        <v>4.770577777777772E-05</v>
      </c>
      <c r="G88" s="3">
        <f t="shared" si="10"/>
        <v>0.8817062090396381</v>
      </c>
      <c r="H88" s="3">
        <f t="shared" si="11"/>
        <v>1573.2970804704748</v>
      </c>
      <c r="I88" s="3">
        <f t="shared" si="6"/>
        <v>4.770577777777772E-05</v>
      </c>
    </row>
    <row r="89" spans="1:9" ht="12.75">
      <c r="A89" s="1">
        <v>75</v>
      </c>
      <c r="B89" s="5">
        <v>0.203</v>
      </c>
      <c r="C89" s="3">
        <f t="shared" si="7"/>
        <v>0.198</v>
      </c>
      <c r="D89" s="2">
        <f t="shared" si="8"/>
        <v>0.006220368000000001</v>
      </c>
      <c r="E89" s="3">
        <f t="shared" si="9"/>
        <v>5.235999999999985E-05</v>
      </c>
      <c r="F89" s="3">
        <f t="shared" si="5"/>
        <v>4.770577777777774E-05</v>
      </c>
      <c r="G89" s="3">
        <f t="shared" si="10"/>
        <v>0.8817062090396385</v>
      </c>
      <c r="H89" s="3">
        <f t="shared" si="11"/>
        <v>1553.6770804704747</v>
      </c>
      <c r="I89" s="3">
        <f t="shared" si="6"/>
        <v>4.770577777777774E-05</v>
      </c>
    </row>
    <row r="90" spans="1:9" ht="12.75">
      <c r="A90" s="1">
        <v>76</v>
      </c>
      <c r="B90" s="5">
        <v>0.202</v>
      </c>
      <c r="C90" s="3">
        <f t="shared" si="7"/>
        <v>0.197</v>
      </c>
      <c r="D90" s="2">
        <f t="shared" si="8"/>
        <v>0.006188952000000002</v>
      </c>
      <c r="E90" s="3">
        <f t="shared" si="9"/>
        <v>4.712399999999995E-05</v>
      </c>
      <c r="F90" s="3">
        <f t="shared" si="5"/>
        <v>4.712399999999998E-05</v>
      </c>
      <c r="G90" s="3">
        <f t="shared" si="10"/>
        <v>0.8709536942952529</v>
      </c>
      <c r="H90" s="3">
        <f t="shared" si="11"/>
        <v>1553.2898311967256</v>
      </c>
      <c r="I90" s="3">
        <f t="shared" si="6"/>
        <v>4.712399999999998E-05</v>
      </c>
    </row>
    <row r="91" spans="1:9" ht="12.75">
      <c r="A91" s="1">
        <v>77</v>
      </c>
      <c r="B91" s="5">
        <v>0.2</v>
      </c>
      <c r="C91" s="3">
        <f t="shared" si="7"/>
        <v>0.195</v>
      </c>
      <c r="D91" s="2">
        <f t="shared" si="8"/>
        <v>0.006126120000000001</v>
      </c>
      <c r="E91" s="3">
        <f t="shared" si="9"/>
        <v>4.712399999999995E-05</v>
      </c>
      <c r="F91" s="3">
        <f t="shared" si="5"/>
        <v>4.596044444444443E-05</v>
      </c>
      <c r="G91" s="3">
        <f t="shared" si="10"/>
        <v>0.8494486648064814</v>
      </c>
      <c r="H91" s="3">
        <f t="shared" si="11"/>
        <v>1552.168482929243</v>
      </c>
      <c r="I91" s="3">
        <f t="shared" si="6"/>
        <v>4.596044444444443E-05</v>
      </c>
    </row>
    <row r="92" spans="1:9" ht="12.75">
      <c r="A92" s="1">
        <v>78</v>
      </c>
      <c r="B92" s="5">
        <v>0.198</v>
      </c>
      <c r="C92" s="3">
        <f t="shared" si="7"/>
        <v>0.193</v>
      </c>
      <c r="D92" s="2">
        <f t="shared" si="8"/>
        <v>0.006063288000000002</v>
      </c>
      <c r="E92" s="3">
        <f t="shared" si="9"/>
        <v>4.188800000000005E-05</v>
      </c>
      <c r="F92" s="3">
        <f t="shared" si="5"/>
        <v>4.596044444444446E-05</v>
      </c>
      <c r="G92" s="3">
        <f t="shared" si="10"/>
        <v>0.8494486648064818</v>
      </c>
      <c r="H92" s="3">
        <f t="shared" si="11"/>
        <v>1532.5484829292427</v>
      </c>
      <c r="I92" s="3">
        <f t="shared" si="6"/>
        <v>4.596044444444446E-05</v>
      </c>
    </row>
    <row r="93" spans="1:9" ht="12.75">
      <c r="A93" s="1">
        <v>79</v>
      </c>
      <c r="B93" s="5">
        <v>0.197</v>
      </c>
      <c r="C93" s="3">
        <f t="shared" si="7"/>
        <v>0.192</v>
      </c>
      <c r="D93" s="2">
        <f t="shared" si="8"/>
        <v>0.0060318720000000015</v>
      </c>
      <c r="E93" s="3">
        <f t="shared" si="9"/>
        <v>4.712400000000009E-05</v>
      </c>
      <c r="F93" s="3">
        <f t="shared" si="5"/>
        <v>4.596044444444447E-05</v>
      </c>
      <c r="G93" s="3">
        <f t="shared" si="10"/>
        <v>0.8494486648064822</v>
      </c>
      <c r="H93" s="3">
        <f t="shared" si="11"/>
        <v>1522.7384829292423</v>
      </c>
      <c r="I93" s="3">
        <f t="shared" si="6"/>
        <v>4.596044444444447E-05</v>
      </c>
    </row>
    <row r="94" spans="1:9" ht="12.75">
      <c r="A94" s="1">
        <v>80</v>
      </c>
      <c r="B94" s="5">
        <v>0.196</v>
      </c>
      <c r="C94" s="3">
        <f t="shared" si="7"/>
        <v>0.191</v>
      </c>
      <c r="D94" s="2">
        <f t="shared" si="8"/>
        <v>0.006000456000000001</v>
      </c>
      <c r="E94" s="3">
        <f t="shared" si="9"/>
        <v>4.188800000000005E-05</v>
      </c>
      <c r="F94" s="3">
        <f t="shared" si="5"/>
        <v>4.53786666666667E-05</v>
      </c>
      <c r="G94" s="3">
        <f t="shared" si="10"/>
        <v>0.8386961500620964</v>
      </c>
      <c r="H94" s="3">
        <f t="shared" si="11"/>
        <v>1522.0043839355087</v>
      </c>
      <c r="I94" s="3">
        <f t="shared" si="6"/>
        <v>4.53786666666667E-05</v>
      </c>
    </row>
    <row r="95" spans="1:9" ht="12.75">
      <c r="A95" s="1">
        <v>81</v>
      </c>
      <c r="B95" s="5">
        <v>0.195</v>
      </c>
      <c r="C95" s="3">
        <f t="shared" si="7"/>
        <v>0.19</v>
      </c>
      <c r="D95" s="2">
        <f t="shared" si="8"/>
        <v>0.005969040000000001</v>
      </c>
      <c r="E95" s="3">
        <f t="shared" si="9"/>
        <v>4.188800000000005E-05</v>
      </c>
      <c r="F95" s="3">
        <f t="shared" si="5"/>
        <v>4.4796888888888937E-05</v>
      </c>
      <c r="G95" s="3">
        <f t="shared" si="10"/>
        <v>0.8279436353177109</v>
      </c>
      <c r="H95" s="3">
        <f t="shared" si="11"/>
        <v>1521.154668368447</v>
      </c>
      <c r="I95" s="3">
        <f t="shared" si="6"/>
        <v>4.4796888888888937E-05</v>
      </c>
    </row>
    <row r="96" spans="1:9" ht="12.75">
      <c r="A96" s="1">
        <v>82</v>
      </c>
      <c r="B96" s="5">
        <v>0.193</v>
      </c>
      <c r="C96" s="3">
        <f t="shared" si="7"/>
        <v>0.188</v>
      </c>
      <c r="D96" s="2">
        <f t="shared" si="8"/>
        <v>0.005906208000000001</v>
      </c>
      <c r="E96" s="3">
        <f t="shared" si="9"/>
        <v>4.712400000000009E-05</v>
      </c>
      <c r="F96" s="3">
        <f t="shared" si="5"/>
        <v>4.479688888888895E-05</v>
      </c>
      <c r="G96" s="3">
        <f t="shared" si="10"/>
        <v>0.8279436353177111</v>
      </c>
      <c r="H96" s="3">
        <f t="shared" si="11"/>
        <v>1501.5346683684465</v>
      </c>
      <c r="I96" s="3">
        <f t="shared" si="6"/>
        <v>4.479688888888895E-05</v>
      </c>
    </row>
    <row r="97" spans="1:9" ht="12.75">
      <c r="A97" s="1">
        <v>83</v>
      </c>
      <c r="B97" s="5">
        <v>0.192</v>
      </c>
      <c r="C97" s="3">
        <f t="shared" si="7"/>
        <v>0.187</v>
      </c>
      <c r="D97" s="2">
        <f t="shared" si="8"/>
        <v>0.005874792000000001</v>
      </c>
      <c r="E97" s="3">
        <f t="shared" si="9"/>
        <v>4.712400000000009E-05</v>
      </c>
      <c r="F97" s="3">
        <f t="shared" si="5"/>
        <v>4.479688888888895E-05</v>
      </c>
      <c r="G97" s="3">
        <f t="shared" si="10"/>
        <v>0.8279436353177111</v>
      </c>
      <c r="H97" s="3">
        <f t="shared" si="11"/>
        <v>1491.7246683684466</v>
      </c>
      <c r="I97" s="3">
        <f t="shared" si="6"/>
        <v>4.479688888888895E-05</v>
      </c>
    </row>
    <row r="98" spans="1:9" ht="12.75">
      <c r="A98" s="1">
        <v>84</v>
      </c>
      <c r="B98" s="5">
        <v>0.19</v>
      </c>
      <c r="C98" s="3">
        <f t="shared" si="7"/>
        <v>0.185</v>
      </c>
      <c r="D98" s="2">
        <f t="shared" si="8"/>
        <v>0.005811960000000001</v>
      </c>
      <c r="E98" s="3">
        <f t="shared" si="9"/>
        <v>4.712399999999995E-05</v>
      </c>
      <c r="F98" s="3">
        <f t="shared" si="5"/>
        <v>4.363333333333339E-05</v>
      </c>
      <c r="G98" s="3">
        <f t="shared" si="10"/>
        <v>0.8064386058289393</v>
      </c>
      <c r="H98" s="3">
        <f t="shared" si="11"/>
        <v>1489.6783875143383</v>
      </c>
      <c r="I98" s="3">
        <f t="shared" si="6"/>
        <v>4.363333333333339E-05</v>
      </c>
    </row>
    <row r="99" spans="1:9" ht="12.75">
      <c r="A99" s="1">
        <v>85</v>
      </c>
      <c r="B99" s="5">
        <v>0.188</v>
      </c>
      <c r="C99" s="3">
        <f t="shared" si="7"/>
        <v>0.183</v>
      </c>
      <c r="D99" s="2">
        <f t="shared" si="8"/>
        <v>0.005749128000000001</v>
      </c>
      <c r="E99" s="3">
        <f t="shared" si="9"/>
        <v>4.188800000000005E-05</v>
      </c>
      <c r="F99" s="3">
        <f t="shared" si="5"/>
        <v>4.363333333333339E-05</v>
      </c>
      <c r="G99" s="3">
        <f t="shared" si="10"/>
        <v>0.8064386058289393</v>
      </c>
      <c r="H99" s="3">
        <f t="shared" si="11"/>
        <v>1470.0583875143384</v>
      </c>
      <c r="I99" s="3">
        <f t="shared" si="6"/>
        <v>4.363333333333339E-05</v>
      </c>
    </row>
    <row r="100" spans="1:9" ht="12.75">
      <c r="A100" s="1">
        <v>86</v>
      </c>
      <c r="B100" s="5">
        <v>0.187</v>
      </c>
      <c r="C100" s="3">
        <f t="shared" si="7"/>
        <v>0.182</v>
      </c>
      <c r="D100" s="2">
        <f t="shared" si="8"/>
        <v>0.005717712000000001</v>
      </c>
      <c r="E100" s="3">
        <f t="shared" si="9"/>
        <v>4.712400000000009E-05</v>
      </c>
      <c r="F100" s="3">
        <f t="shared" si="5"/>
        <v>4.363333333333339E-05</v>
      </c>
      <c r="G100" s="3">
        <f t="shared" si="10"/>
        <v>0.8064386058289393</v>
      </c>
      <c r="H100" s="3">
        <f t="shared" si="11"/>
        <v>1460.2483875143382</v>
      </c>
      <c r="I100" s="3">
        <f t="shared" si="6"/>
        <v>4.363333333333339E-05</v>
      </c>
    </row>
    <row r="101" spans="1:9" ht="12.75">
      <c r="A101" s="1">
        <v>87</v>
      </c>
      <c r="B101" s="5">
        <v>0.186</v>
      </c>
      <c r="C101" s="3">
        <f t="shared" si="7"/>
        <v>0.181</v>
      </c>
      <c r="D101" s="2">
        <f t="shared" si="8"/>
        <v>0.005686296000000001</v>
      </c>
      <c r="E101" s="3">
        <f t="shared" si="9"/>
        <v>4.188800000000005E-05</v>
      </c>
      <c r="F101" s="3">
        <f t="shared" si="5"/>
        <v>4.3051555555555605E-05</v>
      </c>
      <c r="G101" s="3">
        <f t="shared" si="10"/>
        <v>0.7956860910845533</v>
      </c>
      <c r="H101" s="3">
        <f t="shared" si="11"/>
        <v>1459.0518222272917</v>
      </c>
      <c r="I101" s="3">
        <f t="shared" si="6"/>
        <v>4.3051555555555605E-05</v>
      </c>
    </row>
    <row r="102" spans="1:9" ht="12.75">
      <c r="A102" s="1">
        <v>88</v>
      </c>
      <c r="B102" s="5">
        <v>0.185</v>
      </c>
      <c r="C102" s="3">
        <f t="shared" si="7"/>
        <v>0.18</v>
      </c>
      <c r="D102" s="2">
        <f t="shared" si="8"/>
        <v>0.005654880000000001</v>
      </c>
      <c r="E102" s="3">
        <f t="shared" si="9"/>
        <v>3.665200000000001E-05</v>
      </c>
      <c r="F102" s="3">
        <f t="shared" si="5"/>
        <v>4.246977777777782E-05</v>
      </c>
      <c r="G102" s="3">
        <f t="shared" si="10"/>
        <v>0.7849335763401674</v>
      </c>
      <c r="H102" s="3">
        <f t="shared" si="11"/>
        <v>1457.7396403669172</v>
      </c>
      <c r="I102" s="3">
        <f t="shared" si="6"/>
        <v>4.246977777777782E-05</v>
      </c>
    </row>
    <row r="103" spans="1:9" ht="12.75">
      <c r="A103" s="1">
        <v>89</v>
      </c>
      <c r="B103" s="5">
        <v>0.183</v>
      </c>
      <c r="C103" s="3">
        <f t="shared" si="7"/>
        <v>0.178</v>
      </c>
      <c r="D103" s="2">
        <f t="shared" si="8"/>
        <v>0.0055920480000000005</v>
      </c>
      <c r="E103" s="3">
        <f t="shared" si="9"/>
        <v>4.188800000000005E-05</v>
      </c>
      <c r="F103" s="3">
        <f t="shared" si="5"/>
        <v>4.246977777777784E-05</v>
      </c>
      <c r="G103" s="3">
        <f t="shared" si="10"/>
        <v>0.7849335763401678</v>
      </c>
      <c r="H103" s="3">
        <f t="shared" si="11"/>
        <v>1438.1196403669169</v>
      </c>
      <c r="I103" s="3">
        <f t="shared" si="6"/>
        <v>4.246977777777784E-05</v>
      </c>
    </row>
    <row r="104" spans="1:9" ht="12.75">
      <c r="A104" s="1">
        <v>90</v>
      </c>
      <c r="B104" s="5">
        <v>0.182</v>
      </c>
      <c r="C104" s="3">
        <f t="shared" si="7"/>
        <v>0.177</v>
      </c>
      <c r="D104" s="2">
        <f t="shared" si="8"/>
        <v>0.005560632000000001</v>
      </c>
      <c r="E104" s="3">
        <f t="shared" si="9"/>
        <v>4.188800000000005E-05</v>
      </c>
      <c r="F104" s="3">
        <f t="shared" si="5"/>
        <v>4.3051555555555625E-05</v>
      </c>
      <c r="G104" s="3">
        <f t="shared" si="10"/>
        <v>0.7956860910845537</v>
      </c>
      <c r="H104" s="3">
        <f t="shared" si="11"/>
        <v>1419.8118222272915</v>
      </c>
      <c r="I104" s="3">
        <f t="shared" si="6"/>
        <v>4.3051555555555625E-05</v>
      </c>
    </row>
    <row r="105" spans="1:9" ht="12.75">
      <c r="A105" s="1">
        <v>91</v>
      </c>
      <c r="B105" s="5">
        <v>0.181</v>
      </c>
      <c r="C105" s="3">
        <f t="shared" si="7"/>
        <v>0.176</v>
      </c>
      <c r="D105" s="2">
        <f t="shared" si="8"/>
        <v>0.005529216000000001</v>
      </c>
      <c r="E105" s="3">
        <f t="shared" si="9"/>
        <v>4.188800000000005E-05</v>
      </c>
      <c r="F105" s="3">
        <f t="shared" si="5"/>
        <v>4.246977777777781E-05</v>
      </c>
      <c r="G105" s="3">
        <f t="shared" si="10"/>
        <v>0.7849335763401671</v>
      </c>
      <c r="H105" s="3">
        <f t="shared" si="11"/>
        <v>1418.4996403669174</v>
      </c>
      <c r="I105" s="3">
        <f t="shared" si="6"/>
        <v>4.246977777777781E-05</v>
      </c>
    </row>
    <row r="106" spans="1:9" ht="12.75">
      <c r="A106" s="1">
        <v>92</v>
      </c>
      <c r="B106" s="5">
        <v>0.179</v>
      </c>
      <c r="C106" s="3">
        <f t="shared" si="7"/>
        <v>0.174</v>
      </c>
      <c r="D106" s="2">
        <f t="shared" si="8"/>
        <v>0.005466384</v>
      </c>
      <c r="E106" s="3">
        <f t="shared" si="9"/>
        <v>4.188800000000005E-05</v>
      </c>
      <c r="F106" s="3">
        <f t="shared" si="5"/>
        <v>4.305155555555557E-05</v>
      </c>
      <c r="G106" s="3">
        <f t="shared" si="10"/>
        <v>0.7956860910845527</v>
      </c>
      <c r="H106" s="3">
        <f t="shared" si="11"/>
        <v>1390.3818222272923</v>
      </c>
      <c r="I106" s="3">
        <f t="shared" si="6"/>
        <v>4.305155555555557E-05</v>
      </c>
    </row>
    <row r="107" spans="1:9" ht="12.75">
      <c r="A107" s="1">
        <v>93</v>
      </c>
      <c r="B107" s="5">
        <v>0.178</v>
      </c>
      <c r="C107" s="3">
        <f t="shared" si="7"/>
        <v>0.173</v>
      </c>
      <c r="D107" s="2">
        <f t="shared" si="8"/>
        <v>0.005434968000000001</v>
      </c>
      <c r="E107" s="3">
        <f t="shared" si="9"/>
        <v>4.712400000000009E-05</v>
      </c>
      <c r="F107" s="3">
        <f t="shared" si="5"/>
        <v>4.421511111111112E-05</v>
      </c>
      <c r="G107" s="3">
        <f t="shared" si="10"/>
        <v>0.8171911205733243</v>
      </c>
      <c r="H107" s="3">
        <f t="shared" si="11"/>
        <v>1363.229336228057</v>
      </c>
      <c r="I107" s="3">
        <f t="shared" si="6"/>
        <v>4.421511111111112E-05</v>
      </c>
    </row>
    <row r="108" spans="1:9" ht="12.75">
      <c r="A108" s="1">
        <v>94</v>
      </c>
      <c r="B108" s="5">
        <v>0.177</v>
      </c>
      <c r="C108" s="3">
        <f t="shared" si="7"/>
        <v>0.172</v>
      </c>
      <c r="D108" s="2">
        <f t="shared" si="8"/>
        <v>0.005403552000000001</v>
      </c>
      <c r="E108" s="3">
        <f t="shared" si="9"/>
        <v>4.712400000000009E-05</v>
      </c>
      <c r="F108" s="3">
        <f t="shared" si="5"/>
        <v>4.421511111111108E-05</v>
      </c>
      <c r="G108" s="3">
        <f t="shared" si="10"/>
        <v>0.8171911205733235</v>
      </c>
      <c r="H108" s="3">
        <f t="shared" si="11"/>
        <v>1353.4193362280578</v>
      </c>
      <c r="I108" s="3">
        <f t="shared" si="6"/>
        <v>4.421511111111108E-05</v>
      </c>
    </row>
    <row r="109" spans="1:9" ht="12.75">
      <c r="A109" s="1">
        <v>95</v>
      </c>
      <c r="B109" s="5">
        <v>0.175</v>
      </c>
      <c r="C109" s="3">
        <f t="shared" si="7"/>
        <v>0.16999999999999998</v>
      </c>
      <c r="D109" s="2">
        <f t="shared" si="8"/>
        <v>0.00534072</v>
      </c>
      <c r="E109" s="3">
        <f t="shared" si="9"/>
        <v>4.1887999999999766E-05</v>
      </c>
      <c r="F109" s="3">
        <f aca="true" t="shared" si="12" ref="F109:F172">AVERAGE(E105:E113)</f>
        <v>4.421511111111107E-05</v>
      </c>
      <c r="G109" s="3">
        <f t="shared" si="10"/>
        <v>0.8171911205733234</v>
      </c>
      <c r="H109" s="3">
        <f t="shared" si="11"/>
        <v>1333.7993362280579</v>
      </c>
      <c r="I109" s="3">
        <f aca="true" t="shared" si="13" ref="I109:I172">F109</f>
        <v>4.421511111111107E-05</v>
      </c>
    </row>
    <row r="110" spans="1:9" ht="12.75">
      <c r="A110" s="1">
        <v>96</v>
      </c>
      <c r="B110" s="5">
        <v>0.173</v>
      </c>
      <c r="C110" s="3">
        <f t="shared" si="7"/>
        <v>0.16799999999999998</v>
      </c>
      <c r="D110" s="2">
        <f t="shared" si="8"/>
        <v>0.0052778880000000005</v>
      </c>
      <c r="E110" s="3">
        <f t="shared" si="9"/>
        <v>4.712399999999995E-05</v>
      </c>
      <c r="F110" s="3">
        <f t="shared" si="12"/>
        <v>4.421511111111106E-05</v>
      </c>
      <c r="G110" s="3">
        <f t="shared" si="10"/>
        <v>0.8171911205733231</v>
      </c>
      <c r="H110" s="3">
        <f t="shared" si="11"/>
        <v>1314.1793362280582</v>
      </c>
      <c r="I110" s="3">
        <f t="shared" si="13"/>
        <v>4.421511111111106E-05</v>
      </c>
    </row>
    <row r="111" spans="1:9" ht="12.75">
      <c r="A111" s="1">
        <v>97</v>
      </c>
      <c r="B111" s="5">
        <v>0.172</v>
      </c>
      <c r="C111" s="3">
        <f t="shared" si="7"/>
        <v>0.16699999999999998</v>
      </c>
      <c r="D111" s="2">
        <f t="shared" si="8"/>
        <v>0.005246472</v>
      </c>
      <c r="E111" s="3">
        <f t="shared" si="9"/>
        <v>4.712399999999995E-05</v>
      </c>
      <c r="F111" s="3">
        <f t="shared" si="12"/>
        <v>4.421511111111106E-05</v>
      </c>
      <c r="G111" s="3">
        <f t="shared" si="10"/>
        <v>0.8171911205733231</v>
      </c>
      <c r="H111" s="3">
        <f t="shared" si="11"/>
        <v>1304.369336228058</v>
      </c>
      <c r="I111" s="3">
        <f t="shared" si="13"/>
        <v>4.421511111111106E-05</v>
      </c>
    </row>
    <row r="112" spans="1:9" ht="12.75">
      <c r="A112" s="1">
        <v>98</v>
      </c>
      <c r="B112" s="5">
        <v>0.171</v>
      </c>
      <c r="C112" s="3">
        <f t="shared" si="7"/>
        <v>0.166</v>
      </c>
      <c r="D112" s="2">
        <f t="shared" si="8"/>
        <v>0.005215056000000002</v>
      </c>
      <c r="E112" s="3">
        <f t="shared" si="9"/>
        <v>4.1887999999999766E-05</v>
      </c>
      <c r="F112" s="3">
        <f t="shared" si="12"/>
        <v>4.363333333333328E-05</v>
      </c>
      <c r="G112" s="3">
        <f t="shared" si="10"/>
        <v>0.8064386058289373</v>
      </c>
      <c r="H112" s="3">
        <f t="shared" si="11"/>
        <v>1303.28838751434</v>
      </c>
      <c r="I112" s="3">
        <f t="shared" si="13"/>
        <v>4.363333333333328E-05</v>
      </c>
    </row>
    <row r="113" spans="1:9" ht="12.75">
      <c r="A113" s="1">
        <v>99</v>
      </c>
      <c r="B113" s="5">
        <v>0.169</v>
      </c>
      <c r="C113" s="3">
        <f t="shared" si="7"/>
        <v>0.164</v>
      </c>
      <c r="D113" s="2">
        <f t="shared" si="8"/>
        <v>0.005152224000000001</v>
      </c>
      <c r="E113" s="3">
        <f t="shared" si="9"/>
        <v>4.188799999999991E-05</v>
      </c>
      <c r="F113" s="3">
        <f t="shared" si="12"/>
        <v>4.246977777777771E-05</v>
      </c>
      <c r="G113" s="3">
        <f t="shared" si="10"/>
        <v>0.7849335763401654</v>
      </c>
      <c r="H113" s="3">
        <f t="shared" si="11"/>
        <v>1300.779640366919</v>
      </c>
      <c r="I113" s="3">
        <f t="shared" si="13"/>
        <v>4.246977777777771E-05</v>
      </c>
    </row>
    <row r="114" spans="1:9" ht="12.75">
      <c r="A114" s="1">
        <v>100</v>
      </c>
      <c r="B114" s="5">
        <v>0.168</v>
      </c>
      <c r="C114" s="3">
        <f t="shared" si="7"/>
        <v>0.163</v>
      </c>
      <c r="D114" s="2">
        <f t="shared" si="8"/>
        <v>0.005120808000000001</v>
      </c>
      <c r="E114" s="3">
        <f t="shared" si="9"/>
        <v>4.188799999999991E-05</v>
      </c>
      <c r="F114" s="3">
        <f t="shared" si="12"/>
        <v>4.2469777777777746E-05</v>
      </c>
      <c r="G114" s="3">
        <f t="shared" si="10"/>
        <v>0.784933576340166</v>
      </c>
      <c r="H114" s="3">
        <f t="shared" si="11"/>
        <v>1290.9696403669184</v>
      </c>
      <c r="I114" s="3">
        <f t="shared" si="13"/>
        <v>4.2469777777777746E-05</v>
      </c>
    </row>
    <row r="115" spans="1:9" ht="12.75">
      <c r="A115" s="1">
        <v>101</v>
      </c>
      <c r="B115" s="5">
        <v>0.167</v>
      </c>
      <c r="C115" s="3">
        <f t="shared" si="7"/>
        <v>0.162</v>
      </c>
      <c r="D115" s="2">
        <f t="shared" si="8"/>
        <v>0.005089392000000002</v>
      </c>
      <c r="E115" s="3">
        <f t="shared" si="9"/>
        <v>4.188800000000005E-05</v>
      </c>
      <c r="F115" s="3">
        <f t="shared" si="12"/>
        <v>4.13062222222222E-05</v>
      </c>
      <c r="G115" s="3">
        <f t="shared" si="10"/>
        <v>0.7634285468513945</v>
      </c>
      <c r="H115" s="3">
        <f t="shared" si="11"/>
        <v>1297.808426926184</v>
      </c>
      <c r="I115" s="3">
        <f t="shared" si="13"/>
        <v>4.13062222222222E-05</v>
      </c>
    </row>
    <row r="116" spans="1:9" ht="12.75">
      <c r="A116" s="1">
        <v>102</v>
      </c>
      <c r="B116" s="5">
        <v>0.165</v>
      </c>
      <c r="C116" s="3">
        <f t="shared" si="7"/>
        <v>0.16</v>
      </c>
      <c r="D116" s="2">
        <f t="shared" si="8"/>
        <v>0.005026560000000001</v>
      </c>
      <c r="E116" s="3">
        <f t="shared" si="9"/>
        <v>4.188800000000005E-05</v>
      </c>
      <c r="F116" s="3">
        <f t="shared" si="12"/>
        <v>4.0142666666666644E-05</v>
      </c>
      <c r="G116" s="3">
        <f t="shared" si="10"/>
        <v>0.7419235173626229</v>
      </c>
      <c r="H116" s="3">
        <f t="shared" si="11"/>
        <v>1294.374747192137</v>
      </c>
      <c r="I116" s="3">
        <f t="shared" si="13"/>
        <v>4.0142666666666644E-05</v>
      </c>
    </row>
    <row r="117" spans="1:9" ht="12.75">
      <c r="A117" s="1">
        <v>103</v>
      </c>
      <c r="B117" s="5">
        <v>0.164</v>
      </c>
      <c r="C117" s="3">
        <f t="shared" si="7"/>
        <v>0.159</v>
      </c>
      <c r="D117" s="2">
        <f t="shared" si="8"/>
        <v>0.004995144000000001</v>
      </c>
      <c r="E117" s="3">
        <f t="shared" si="9"/>
        <v>3.665200000000001E-05</v>
      </c>
      <c r="F117" s="3">
        <f t="shared" si="12"/>
        <v>3.956088888888891E-05</v>
      </c>
      <c r="G117" s="3">
        <f t="shared" si="10"/>
        <v>0.7311710026182378</v>
      </c>
      <c r="H117" s="3">
        <f t="shared" si="11"/>
        <v>1292.4844824651204</v>
      </c>
      <c r="I117" s="3">
        <f t="shared" si="13"/>
        <v>3.956088888888891E-05</v>
      </c>
    </row>
    <row r="118" spans="1:9" ht="12.75">
      <c r="A118" s="1">
        <v>104</v>
      </c>
      <c r="B118" s="5">
        <v>0.163</v>
      </c>
      <c r="C118" s="3">
        <f t="shared" si="7"/>
        <v>0.158</v>
      </c>
      <c r="D118" s="2">
        <f t="shared" si="8"/>
        <v>0.0049637280000000015</v>
      </c>
      <c r="E118" s="3">
        <f t="shared" si="9"/>
        <v>4.188800000000005E-05</v>
      </c>
      <c r="F118" s="3">
        <f t="shared" si="12"/>
        <v>3.897911111111114E-05</v>
      </c>
      <c r="G118" s="3">
        <f t="shared" si="10"/>
        <v>0.720418487873852</v>
      </c>
      <c r="H118" s="3">
        <f t="shared" si="11"/>
        <v>1290.4786011647764</v>
      </c>
      <c r="I118" s="3">
        <f t="shared" si="13"/>
        <v>3.897911111111114E-05</v>
      </c>
    </row>
    <row r="119" spans="1:9" ht="12.75">
      <c r="A119" s="1">
        <v>105</v>
      </c>
      <c r="B119" s="5">
        <v>0.161</v>
      </c>
      <c r="C119" s="3">
        <f t="shared" si="7"/>
        <v>0.156</v>
      </c>
      <c r="D119" s="2">
        <f t="shared" si="8"/>
        <v>0.004900896000000001</v>
      </c>
      <c r="E119" s="3">
        <f t="shared" si="9"/>
        <v>3.665200000000001E-05</v>
      </c>
      <c r="F119" s="3">
        <f t="shared" si="12"/>
        <v>3.897911111111116E-05</v>
      </c>
      <c r="G119" s="3">
        <f t="shared" si="10"/>
        <v>0.7204184878738524</v>
      </c>
      <c r="H119" s="3">
        <f t="shared" si="11"/>
        <v>1270.8586011647758</v>
      </c>
      <c r="I119" s="3">
        <f t="shared" si="13"/>
        <v>3.897911111111116E-05</v>
      </c>
    </row>
    <row r="120" spans="1:9" ht="12.75">
      <c r="A120" s="1">
        <v>106</v>
      </c>
      <c r="B120" s="5">
        <v>0.161</v>
      </c>
      <c r="C120" s="3">
        <f t="shared" si="7"/>
        <v>0.156</v>
      </c>
      <c r="D120" s="2">
        <f t="shared" si="8"/>
        <v>0.004900896000000001</v>
      </c>
      <c r="E120" s="3">
        <f t="shared" si="9"/>
        <v>3.665200000000001E-05</v>
      </c>
      <c r="F120" s="3">
        <f t="shared" si="12"/>
        <v>3.839733333333339E-05</v>
      </c>
      <c r="G120" s="3">
        <f t="shared" si="10"/>
        <v>0.7096659731294667</v>
      </c>
      <c r="H120" s="3">
        <f t="shared" si="11"/>
        <v>1278.5471032911034</v>
      </c>
      <c r="I120" s="3">
        <f t="shared" si="13"/>
        <v>3.839733333333339E-05</v>
      </c>
    </row>
    <row r="121" spans="1:9" ht="12.75">
      <c r="A121" s="1">
        <v>107</v>
      </c>
      <c r="B121" s="5">
        <v>0.159</v>
      </c>
      <c r="C121" s="3">
        <f t="shared" si="7"/>
        <v>0.154</v>
      </c>
      <c r="D121" s="2">
        <f t="shared" si="8"/>
        <v>0.004838064000000001</v>
      </c>
      <c r="E121" s="3">
        <f t="shared" si="9"/>
        <v>3.665200000000016E-05</v>
      </c>
      <c r="F121" s="3">
        <f t="shared" si="12"/>
        <v>3.839733333333339E-05</v>
      </c>
      <c r="G121" s="3">
        <f t="shared" si="10"/>
        <v>0.7096659731294667</v>
      </c>
      <c r="H121" s="3">
        <f t="shared" si="11"/>
        <v>1258.9271032911035</v>
      </c>
      <c r="I121" s="3">
        <f t="shared" si="13"/>
        <v>3.839733333333339E-05</v>
      </c>
    </row>
    <row r="122" spans="1:9" ht="12.75">
      <c r="A122" s="1">
        <v>108</v>
      </c>
      <c r="B122" s="5">
        <v>0.158</v>
      </c>
      <c r="C122" s="3">
        <f t="shared" si="7"/>
        <v>0.153</v>
      </c>
      <c r="D122" s="2">
        <f t="shared" si="8"/>
        <v>0.004806648000000001</v>
      </c>
      <c r="E122" s="3">
        <f t="shared" si="9"/>
        <v>3.665200000000001E-05</v>
      </c>
      <c r="F122" s="3">
        <f t="shared" si="12"/>
        <v>3.897911111111118E-05</v>
      </c>
      <c r="G122" s="3">
        <f t="shared" si="10"/>
        <v>0.7204184878738528</v>
      </c>
      <c r="H122" s="3">
        <f t="shared" si="11"/>
        <v>1241.4286011647757</v>
      </c>
      <c r="I122" s="3">
        <f t="shared" si="13"/>
        <v>3.897911111111118E-05</v>
      </c>
    </row>
    <row r="123" spans="1:9" ht="12.75">
      <c r="A123" s="1">
        <v>109</v>
      </c>
      <c r="B123" s="5">
        <v>0.157</v>
      </c>
      <c r="C123" s="3">
        <f t="shared" si="7"/>
        <v>0.152</v>
      </c>
      <c r="D123" s="2">
        <f t="shared" si="8"/>
        <v>0.004775232000000001</v>
      </c>
      <c r="E123" s="3">
        <f t="shared" si="9"/>
        <v>4.188800000000005E-05</v>
      </c>
      <c r="F123" s="3">
        <f t="shared" si="12"/>
        <v>3.897911111111118E-05</v>
      </c>
      <c r="G123" s="3">
        <f t="shared" si="10"/>
        <v>0.7204184878738528</v>
      </c>
      <c r="H123" s="3">
        <f t="shared" si="11"/>
        <v>1231.6186011647756</v>
      </c>
      <c r="I123" s="3">
        <f t="shared" si="13"/>
        <v>3.897911111111118E-05</v>
      </c>
    </row>
    <row r="124" spans="1:9" ht="12.75">
      <c r="A124" s="1">
        <v>110</v>
      </c>
      <c r="B124" s="5">
        <v>0.156</v>
      </c>
      <c r="C124" s="3">
        <f t="shared" si="7"/>
        <v>0.151</v>
      </c>
      <c r="D124" s="2">
        <f t="shared" si="8"/>
        <v>0.0047438160000000005</v>
      </c>
      <c r="E124" s="3">
        <f t="shared" si="9"/>
        <v>3.665200000000016E-05</v>
      </c>
      <c r="F124" s="3">
        <f t="shared" si="12"/>
        <v>3.956088888888896E-05</v>
      </c>
      <c r="G124" s="3">
        <f t="shared" si="10"/>
        <v>0.7311710026182388</v>
      </c>
      <c r="H124" s="3">
        <f t="shared" si="11"/>
        <v>1214.0044824651197</v>
      </c>
      <c r="I124" s="3">
        <f t="shared" si="13"/>
        <v>3.956088888888896E-05</v>
      </c>
    </row>
    <row r="125" spans="1:9" ht="12.75">
      <c r="A125" s="1">
        <v>111</v>
      </c>
      <c r="B125" s="5">
        <v>0.154</v>
      </c>
      <c r="C125" s="3">
        <f t="shared" si="7"/>
        <v>0.149</v>
      </c>
      <c r="D125" s="2">
        <f t="shared" si="8"/>
        <v>0.004680984000000001</v>
      </c>
      <c r="E125" s="3">
        <f t="shared" si="9"/>
        <v>4.188800000000005E-05</v>
      </c>
      <c r="F125" s="3">
        <f t="shared" si="12"/>
        <v>4.014266666666674E-05</v>
      </c>
      <c r="G125" s="3">
        <f t="shared" si="10"/>
        <v>0.7419235173626245</v>
      </c>
      <c r="H125" s="3">
        <f t="shared" si="11"/>
        <v>1186.4647471921355</v>
      </c>
      <c r="I125" s="3">
        <f t="shared" si="13"/>
        <v>4.014266666666674E-05</v>
      </c>
    </row>
    <row r="126" spans="1:9" ht="12.75">
      <c r="A126" s="1">
        <v>112</v>
      </c>
      <c r="B126" s="5">
        <v>0.153</v>
      </c>
      <c r="C126" s="3">
        <f t="shared" si="7"/>
        <v>0.148</v>
      </c>
      <c r="D126" s="2">
        <f t="shared" si="8"/>
        <v>0.004649568000000001</v>
      </c>
      <c r="E126" s="3">
        <f t="shared" si="9"/>
        <v>4.188800000000005E-05</v>
      </c>
      <c r="F126" s="3">
        <f t="shared" si="12"/>
        <v>4.07244444444445E-05</v>
      </c>
      <c r="G126" s="3">
        <f t="shared" si="10"/>
        <v>0.7526760321070102</v>
      </c>
      <c r="H126" s="3">
        <f t="shared" si="11"/>
        <v>1168.6193953458232</v>
      </c>
      <c r="I126" s="3">
        <f t="shared" si="13"/>
        <v>4.07244444444445E-05</v>
      </c>
    </row>
    <row r="127" spans="1:9" ht="12.75">
      <c r="A127" s="1">
        <v>113</v>
      </c>
      <c r="B127" s="5">
        <v>0.152</v>
      </c>
      <c r="C127" s="3">
        <f t="shared" si="7"/>
        <v>0.147</v>
      </c>
      <c r="D127" s="2">
        <f t="shared" si="8"/>
        <v>0.004618152</v>
      </c>
      <c r="E127" s="3">
        <f t="shared" si="9"/>
        <v>4.188800000000005E-05</v>
      </c>
      <c r="F127" s="3">
        <f t="shared" si="12"/>
        <v>4.07244444444445E-05</v>
      </c>
      <c r="G127" s="3">
        <f t="shared" si="10"/>
        <v>0.7526760321070102</v>
      </c>
      <c r="H127" s="3">
        <f t="shared" si="11"/>
        <v>1158.8093953458233</v>
      </c>
      <c r="I127" s="3">
        <f t="shared" si="13"/>
        <v>4.07244444444445E-05</v>
      </c>
    </row>
    <row r="128" spans="1:9" ht="12.75">
      <c r="A128" s="1">
        <v>114</v>
      </c>
      <c r="B128" s="5">
        <v>0.15</v>
      </c>
      <c r="C128" s="3">
        <f t="shared" si="7"/>
        <v>0.145</v>
      </c>
      <c r="D128" s="2">
        <f t="shared" si="8"/>
        <v>0.004555320000000001</v>
      </c>
      <c r="E128" s="3">
        <f t="shared" si="9"/>
        <v>4.188800000000005E-05</v>
      </c>
      <c r="F128" s="3">
        <f t="shared" si="12"/>
        <v>4.0142666666666725E-05</v>
      </c>
      <c r="G128" s="3">
        <f t="shared" si="10"/>
        <v>0.7419235173626243</v>
      </c>
      <c r="H128" s="3">
        <f t="shared" si="11"/>
        <v>1147.2247471921357</v>
      </c>
      <c r="I128" s="3">
        <f t="shared" si="13"/>
        <v>4.0142666666666725E-05</v>
      </c>
    </row>
    <row r="129" spans="1:9" ht="12.75">
      <c r="A129" s="1">
        <v>115</v>
      </c>
      <c r="B129" s="5">
        <v>0.149</v>
      </c>
      <c r="C129" s="3">
        <f t="shared" si="7"/>
        <v>0.144</v>
      </c>
      <c r="D129" s="2">
        <f t="shared" si="8"/>
        <v>0.0045239040000000005</v>
      </c>
      <c r="E129" s="3">
        <f t="shared" si="9"/>
        <v>4.188800000000005E-05</v>
      </c>
      <c r="F129" s="3">
        <f t="shared" si="12"/>
        <v>4.014266666666671E-05</v>
      </c>
      <c r="G129" s="3">
        <f t="shared" si="10"/>
        <v>0.7419235173626241</v>
      </c>
      <c r="H129" s="3">
        <f t="shared" si="11"/>
        <v>1137.414747192136</v>
      </c>
      <c r="I129" s="3">
        <f t="shared" si="13"/>
        <v>4.014266666666671E-05</v>
      </c>
    </row>
    <row r="130" spans="1:9" ht="12.75">
      <c r="A130" s="1">
        <v>116</v>
      </c>
      <c r="B130" s="5">
        <v>0.148</v>
      </c>
      <c r="C130" s="3">
        <f t="shared" si="7"/>
        <v>0.143</v>
      </c>
      <c r="D130" s="2">
        <f t="shared" si="8"/>
        <v>0.004492488</v>
      </c>
      <c r="E130" s="3">
        <f t="shared" si="9"/>
        <v>4.188800000000005E-05</v>
      </c>
      <c r="F130" s="3">
        <f t="shared" si="12"/>
        <v>3.8979111111111144E-05</v>
      </c>
      <c r="G130" s="3">
        <f t="shared" si="10"/>
        <v>0.7204184878738521</v>
      </c>
      <c r="H130" s="3">
        <f t="shared" si="11"/>
        <v>1143.328601164776</v>
      </c>
      <c r="I130" s="3">
        <f t="shared" si="13"/>
        <v>3.8979111111111144E-05</v>
      </c>
    </row>
    <row r="131" spans="1:9" ht="12.75">
      <c r="A131" s="1">
        <v>117</v>
      </c>
      <c r="B131" s="5">
        <v>0.146</v>
      </c>
      <c r="C131" s="3">
        <f t="shared" si="7"/>
        <v>0.141</v>
      </c>
      <c r="D131" s="2">
        <f t="shared" si="8"/>
        <v>0.0044296560000000006</v>
      </c>
      <c r="E131" s="3">
        <f t="shared" si="9"/>
        <v>3.665200000000001E-05</v>
      </c>
      <c r="F131" s="3">
        <f t="shared" si="12"/>
        <v>3.7815555555555555E-05</v>
      </c>
      <c r="G131" s="3">
        <f t="shared" si="10"/>
        <v>0.6989134583850799</v>
      </c>
      <c r="H131" s="3">
        <f t="shared" si="11"/>
        <v>1138.9699888441035</v>
      </c>
      <c r="I131" s="3">
        <f t="shared" si="13"/>
        <v>3.7815555555555555E-05</v>
      </c>
    </row>
    <row r="132" spans="1:9" ht="12.75">
      <c r="A132" s="1">
        <v>118</v>
      </c>
      <c r="B132" s="5">
        <v>0.145</v>
      </c>
      <c r="C132" s="3">
        <f t="shared" si="7"/>
        <v>0.13999999999999999</v>
      </c>
      <c r="D132" s="2">
        <f t="shared" si="8"/>
        <v>0.00439824</v>
      </c>
      <c r="E132" s="3">
        <f t="shared" si="9"/>
        <v>3.665200000000001E-05</v>
      </c>
      <c r="F132" s="3">
        <f t="shared" si="12"/>
        <v>3.6651999999999974E-05</v>
      </c>
      <c r="G132" s="3">
        <f t="shared" si="10"/>
        <v>0.6774084288963077</v>
      </c>
      <c r="H132" s="3">
        <f t="shared" si="11"/>
        <v>1143.958910230118</v>
      </c>
      <c r="I132" s="3">
        <f t="shared" si="13"/>
        <v>3.6651999999999974E-05</v>
      </c>
    </row>
    <row r="133" spans="1:9" ht="12.75">
      <c r="A133" s="1">
        <v>119</v>
      </c>
      <c r="B133" s="5">
        <v>0.144</v>
      </c>
      <c r="C133" s="3">
        <f t="shared" si="7"/>
        <v>0.13899999999999998</v>
      </c>
      <c r="D133" s="2">
        <f t="shared" si="8"/>
        <v>0.004366824</v>
      </c>
      <c r="E133" s="3">
        <f t="shared" si="9"/>
        <v>3.665200000000001E-05</v>
      </c>
      <c r="F133" s="3">
        <f t="shared" si="12"/>
        <v>3.548844444444441E-05</v>
      </c>
      <c r="G133" s="3">
        <f t="shared" si="10"/>
        <v>0.6559033994075358</v>
      </c>
      <c r="H133" s="3">
        <f t="shared" si="11"/>
        <v>1148.4853653228192</v>
      </c>
      <c r="I133" s="3">
        <f t="shared" si="13"/>
        <v>3.548844444444441E-05</v>
      </c>
    </row>
    <row r="134" spans="1:9" ht="12.75">
      <c r="A134" s="1">
        <v>120</v>
      </c>
      <c r="B134" s="5">
        <v>0.143</v>
      </c>
      <c r="C134" s="3">
        <f t="shared" si="7"/>
        <v>0.13799999999999998</v>
      </c>
      <c r="D134" s="2">
        <f t="shared" si="8"/>
        <v>0.004335408000000001</v>
      </c>
      <c r="E134" s="3">
        <f t="shared" si="9"/>
        <v>3.1415999999999965E-05</v>
      </c>
      <c r="F134" s="3">
        <f t="shared" si="12"/>
        <v>3.432488888888885E-05</v>
      </c>
      <c r="G134" s="3">
        <f t="shared" si="10"/>
        <v>0.6343983699187641</v>
      </c>
      <c r="H134" s="3">
        <f t="shared" si="11"/>
        <v>1152.5493541222072</v>
      </c>
      <c r="I134" s="3">
        <f t="shared" si="13"/>
        <v>3.432488888888885E-05</v>
      </c>
    </row>
    <row r="135" spans="1:9" ht="12.75">
      <c r="A135" s="1">
        <v>121</v>
      </c>
      <c r="B135" s="5">
        <v>0.142</v>
      </c>
      <c r="C135" s="3">
        <f t="shared" si="7"/>
        <v>0.13699999999999998</v>
      </c>
      <c r="D135" s="2">
        <f t="shared" si="8"/>
        <v>0.004303992</v>
      </c>
      <c r="E135" s="3">
        <f t="shared" si="9"/>
        <v>3.141599999999982E-05</v>
      </c>
      <c r="F135" s="3">
        <f t="shared" si="12"/>
        <v>3.374311111111105E-05</v>
      </c>
      <c r="G135" s="3">
        <f t="shared" si="10"/>
        <v>0.6236458551743778</v>
      </c>
      <c r="H135" s="3">
        <f t="shared" si="11"/>
        <v>1149.5029236619093</v>
      </c>
      <c r="I135" s="3">
        <f t="shared" si="13"/>
        <v>3.374311111111105E-05</v>
      </c>
    </row>
    <row r="136" spans="1:9" ht="12.75">
      <c r="A136" s="1">
        <v>122</v>
      </c>
      <c r="B136" s="5">
        <v>0.141</v>
      </c>
      <c r="C136" s="3">
        <f t="shared" si="7"/>
        <v>0.13599999999999998</v>
      </c>
      <c r="D136" s="2">
        <f t="shared" si="8"/>
        <v>0.004272576</v>
      </c>
      <c r="E136" s="3">
        <f t="shared" si="9"/>
        <v>3.141599999999982E-05</v>
      </c>
      <c r="F136" s="3">
        <f t="shared" si="12"/>
        <v>3.374311111111105E-05</v>
      </c>
      <c r="G136" s="3">
        <f t="shared" si="10"/>
        <v>0.6236458551743778</v>
      </c>
      <c r="H136" s="3">
        <f t="shared" si="11"/>
        <v>1139.6929236619094</v>
      </c>
      <c r="I136" s="3">
        <f t="shared" si="13"/>
        <v>3.374311111111105E-05</v>
      </c>
    </row>
    <row r="137" spans="1:9" ht="12.75">
      <c r="A137" s="1">
        <v>123</v>
      </c>
      <c r="B137" s="5">
        <v>0.14</v>
      </c>
      <c r="C137" s="3">
        <f t="shared" si="7"/>
        <v>0.135</v>
      </c>
      <c r="D137" s="2">
        <f t="shared" si="8"/>
        <v>0.004241160000000001</v>
      </c>
      <c r="E137" s="3">
        <f t="shared" si="9"/>
        <v>3.1415999999999965E-05</v>
      </c>
      <c r="F137" s="3">
        <f t="shared" si="12"/>
        <v>3.374311111111106E-05</v>
      </c>
      <c r="G137" s="3">
        <f t="shared" si="10"/>
        <v>0.623645855174378</v>
      </c>
      <c r="H137" s="3">
        <f t="shared" si="11"/>
        <v>1129.8829236619094</v>
      </c>
      <c r="I137" s="3">
        <f t="shared" si="13"/>
        <v>3.374311111111106E-05</v>
      </c>
    </row>
    <row r="138" spans="1:9" ht="12.75">
      <c r="A138" s="1">
        <v>124</v>
      </c>
      <c r="B138" s="5">
        <v>0.139</v>
      </c>
      <c r="C138" s="3">
        <f t="shared" si="7"/>
        <v>0.134</v>
      </c>
      <c r="D138" s="2">
        <f t="shared" si="8"/>
        <v>0.004209744000000001</v>
      </c>
      <c r="E138" s="3">
        <f t="shared" si="9"/>
        <v>3.1415999999999965E-05</v>
      </c>
      <c r="F138" s="3">
        <f t="shared" si="12"/>
        <v>3.4324888888888844E-05</v>
      </c>
      <c r="G138" s="3">
        <f t="shared" si="10"/>
        <v>0.634398369918764</v>
      </c>
      <c r="H138" s="3">
        <f t="shared" si="11"/>
        <v>1113.3093541222079</v>
      </c>
      <c r="I138" s="3">
        <f t="shared" si="13"/>
        <v>3.4324888888888844E-05</v>
      </c>
    </row>
    <row r="139" spans="1:9" ht="12.75">
      <c r="A139" s="1">
        <v>125</v>
      </c>
      <c r="B139" s="5">
        <v>0.138</v>
      </c>
      <c r="C139" s="3">
        <f t="shared" si="7"/>
        <v>0.133</v>
      </c>
      <c r="D139" s="2">
        <f t="shared" si="8"/>
        <v>0.004178328000000001</v>
      </c>
      <c r="E139" s="3">
        <f t="shared" si="9"/>
        <v>3.6651999999999865E-05</v>
      </c>
      <c r="F139" s="3">
        <f t="shared" si="12"/>
        <v>3.5488444444444406E-05</v>
      </c>
      <c r="G139" s="3">
        <f t="shared" si="10"/>
        <v>0.6559033994075357</v>
      </c>
      <c r="H139" s="3">
        <f t="shared" si="11"/>
        <v>1089.6253653228193</v>
      </c>
      <c r="I139" s="3">
        <f t="shared" si="13"/>
        <v>3.5488444444444406E-05</v>
      </c>
    </row>
    <row r="140" spans="1:9" ht="12.75">
      <c r="A140" s="1">
        <v>126</v>
      </c>
      <c r="B140" s="5">
        <v>0.137</v>
      </c>
      <c r="C140" s="3">
        <f t="shared" si="7"/>
        <v>0.132</v>
      </c>
      <c r="D140" s="2">
        <f t="shared" si="8"/>
        <v>0.004146912000000001</v>
      </c>
      <c r="E140" s="3">
        <f t="shared" si="9"/>
        <v>3.665200000000001E-05</v>
      </c>
      <c r="F140" s="3">
        <f t="shared" si="12"/>
        <v>3.6651999999999974E-05</v>
      </c>
      <c r="G140" s="3">
        <f t="shared" si="10"/>
        <v>0.6774084288963077</v>
      </c>
      <c r="H140" s="3">
        <f t="shared" si="11"/>
        <v>1065.4789102301181</v>
      </c>
      <c r="I140" s="3">
        <f t="shared" si="13"/>
        <v>3.6651999999999974E-05</v>
      </c>
    </row>
    <row r="141" spans="1:9" ht="12.75">
      <c r="A141" s="1">
        <v>127</v>
      </c>
      <c r="B141" s="5">
        <v>0.136</v>
      </c>
      <c r="C141" s="3">
        <f t="shared" si="7"/>
        <v>0.131</v>
      </c>
      <c r="D141" s="2">
        <f t="shared" si="8"/>
        <v>0.004115496000000001</v>
      </c>
      <c r="E141" s="3">
        <f t="shared" si="9"/>
        <v>3.665200000000016E-05</v>
      </c>
      <c r="F141" s="3">
        <f t="shared" si="12"/>
        <v>3.6652E-05</v>
      </c>
      <c r="G141" s="3">
        <f t="shared" si="10"/>
        <v>0.6774084288963081</v>
      </c>
      <c r="H141" s="3">
        <f t="shared" si="11"/>
        <v>1055.668910230118</v>
      </c>
      <c r="I141" s="3">
        <f t="shared" si="13"/>
        <v>3.6652E-05</v>
      </c>
    </row>
    <row r="142" spans="1:9" ht="12.75">
      <c r="A142" s="1">
        <v>128</v>
      </c>
      <c r="B142" s="5">
        <v>0.134</v>
      </c>
      <c r="C142" s="3">
        <f aca="true" t="shared" si="14" ref="C142:C205">B142-$D$9</f>
        <v>0.129</v>
      </c>
      <c r="D142" s="2">
        <f aca="true" t="shared" si="15" ref="D142:D205">3.1416*$D$7^2*C142</f>
        <v>0.004052664000000001</v>
      </c>
      <c r="E142" s="3">
        <f t="shared" si="9"/>
        <v>4.188800000000005E-05</v>
      </c>
      <c r="F142" s="3">
        <f t="shared" si="12"/>
        <v>3.7233777777777785E-05</v>
      </c>
      <c r="G142" s="3">
        <f t="shared" si="10"/>
        <v>0.6881609436406941</v>
      </c>
      <c r="H142" s="3">
        <f t="shared" si="11"/>
        <v>1028.7072578237746</v>
      </c>
      <c r="I142" s="3">
        <f t="shared" si="13"/>
        <v>3.7233777777777785E-05</v>
      </c>
    </row>
    <row r="143" spans="1:9" ht="12.75">
      <c r="A143" s="1">
        <v>129</v>
      </c>
      <c r="B143" s="5">
        <v>0.133</v>
      </c>
      <c r="C143" s="3">
        <f t="shared" si="14"/>
        <v>0.128</v>
      </c>
      <c r="D143" s="2">
        <f t="shared" si="15"/>
        <v>0.004021248000000001</v>
      </c>
      <c r="E143" s="3">
        <f t="shared" si="9"/>
        <v>4.188799999999998E-05</v>
      </c>
      <c r="F143" s="3">
        <f t="shared" si="12"/>
        <v>3.781555555555556E-05</v>
      </c>
      <c r="G143" s="3">
        <f t="shared" si="10"/>
        <v>0.69891345838508</v>
      </c>
      <c r="H143" s="3">
        <f t="shared" si="11"/>
        <v>1011.4399888441036</v>
      </c>
      <c r="I143" s="3">
        <f t="shared" si="13"/>
        <v>3.781555555555556E-05</v>
      </c>
    </row>
    <row r="144" spans="1:9" ht="12.75">
      <c r="A144" s="1">
        <v>130</v>
      </c>
      <c r="B144" s="5">
        <v>0.132</v>
      </c>
      <c r="C144" s="3">
        <f t="shared" si="14"/>
        <v>0.127</v>
      </c>
      <c r="D144" s="2">
        <f t="shared" si="15"/>
        <v>0.0039898320000000004</v>
      </c>
      <c r="E144" s="3">
        <f t="shared" si="9"/>
        <v>4.188799999999998E-05</v>
      </c>
      <c r="F144" s="3">
        <f t="shared" si="12"/>
        <v>3.72337777777778E-05</v>
      </c>
      <c r="G144" s="3">
        <f t="shared" si="10"/>
        <v>0.6881609436406944</v>
      </c>
      <c r="H144" s="3">
        <f t="shared" si="11"/>
        <v>1009.0872578237746</v>
      </c>
      <c r="I144" s="3">
        <f t="shared" si="13"/>
        <v>3.72337777777778E-05</v>
      </c>
    </row>
    <row r="145" spans="1:9" ht="12.75">
      <c r="A145" s="1">
        <v>131</v>
      </c>
      <c r="B145" s="5">
        <v>0.13</v>
      </c>
      <c r="C145" s="3">
        <f t="shared" si="14"/>
        <v>0.125</v>
      </c>
      <c r="D145" s="2">
        <f t="shared" si="15"/>
        <v>0.003927000000000001</v>
      </c>
      <c r="E145" s="3">
        <f t="shared" si="9"/>
        <v>3.141600000000004E-05</v>
      </c>
      <c r="F145" s="3">
        <f t="shared" si="12"/>
        <v>3.665200000000003E-05</v>
      </c>
      <c r="G145" s="3">
        <f t="shared" si="10"/>
        <v>0.6774084288963087</v>
      </c>
      <c r="H145" s="3">
        <f t="shared" si="11"/>
        <v>996.8089102301174</v>
      </c>
      <c r="I145" s="3">
        <f t="shared" si="13"/>
        <v>3.665200000000003E-05</v>
      </c>
    </row>
    <row r="146" spans="1:9" ht="12.75">
      <c r="A146" s="1">
        <v>132</v>
      </c>
      <c r="B146" s="5">
        <v>0.129</v>
      </c>
      <c r="C146" s="3">
        <f t="shared" si="14"/>
        <v>0.124</v>
      </c>
      <c r="D146" s="2">
        <f t="shared" si="15"/>
        <v>0.003895584000000001</v>
      </c>
      <c r="E146" s="3">
        <f t="shared" si="9"/>
        <v>3.665200000000001E-05</v>
      </c>
      <c r="F146" s="3">
        <f t="shared" si="12"/>
        <v>3.6652000000000014E-05</v>
      </c>
      <c r="G146" s="3">
        <f t="shared" si="10"/>
        <v>0.6774084288963085</v>
      </c>
      <c r="H146" s="3">
        <f t="shared" si="11"/>
        <v>986.9989102301175</v>
      </c>
      <c r="I146" s="3">
        <f t="shared" si="13"/>
        <v>3.6652000000000014E-05</v>
      </c>
    </row>
    <row r="147" spans="1:9" ht="12.75">
      <c r="A147" s="1">
        <v>133</v>
      </c>
      <c r="B147" s="5">
        <v>0.128</v>
      </c>
      <c r="C147" s="3">
        <f t="shared" si="14"/>
        <v>0.123</v>
      </c>
      <c r="D147" s="2">
        <f t="shared" si="15"/>
        <v>0.0038641680000000007</v>
      </c>
      <c r="E147" s="3">
        <f aca="true" t="shared" si="16" ref="E147:E210">-(D150-D144)/6</f>
        <v>3.665199999999994E-05</v>
      </c>
      <c r="F147" s="3">
        <f t="shared" si="12"/>
        <v>3.6652000000000014E-05</v>
      </c>
      <c r="G147" s="3">
        <f t="shared" si="10"/>
        <v>0.6774084288963085</v>
      </c>
      <c r="H147" s="3">
        <f t="shared" si="11"/>
        <v>977.1889102301174</v>
      </c>
      <c r="I147" s="3">
        <f t="shared" si="13"/>
        <v>3.6652000000000014E-05</v>
      </c>
    </row>
    <row r="148" spans="1:9" ht="12.75">
      <c r="A148" s="1">
        <v>134</v>
      </c>
      <c r="B148" s="5">
        <v>0.128</v>
      </c>
      <c r="C148" s="3">
        <f t="shared" si="14"/>
        <v>0.123</v>
      </c>
      <c r="D148" s="2">
        <f t="shared" si="15"/>
        <v>0.0038641680000000007</v>
      </c>
      <c r="E148" s="3">
        <f t="shared" si="16"/>
        <v>3.141600000000004E-05</v>
      </c>
      <c r="F148" s="3">
        <f t="shared" si="12"/>
        <v>3.548844444444446E-05</v>
      </c>
      <c r="G148" s="3">
        <f aca="true" t="shared" si="17" ref="G148:G211">F148/(3.1416*$D$6^2)</f>
        <v>0.6559033994075367</v>
      </c>
      <c r="H148" s="3">
        <f t="shared" si="11"/>
        <v>991.5253653228185</v>
      </c>
      <c r="I148" s="3">
        <f t="shared" si="13"/>
        <v>3.548844444444446E-05</v>
      </c>
    </row>
    <row r="149" spans="1:9" ht="12.75">
      <c r="A149" s="1">
        <v>135</v>
      </c>
      <c r="B149" s="5">
        <v>0.126</v>
      </c>
      <c r="C149" s="3">
        <f t="shared" si="14"/>
        <v>0.121</v>
      </c>
      <c r="D149" s="2">
        <f t="shared" si="15"/>
        <v>0.0038013360000000006</v>
      </c>
      <c r="E149" s="3">
        <f t="shared" si="16"/>
        <v>3.141600000000004E-05</v>
      </c>
      <c r="F149" s="3">
        <f t="shared" si="12"/>
        <v>3.432488888888891E-05</v>
      </c>
      <c r="G149" s="3">
        <f t="shared" si="17"/>
        <v>0.6343983699187652</v>
      </c>
      <c r="H149" s="3">
        <f aca="true" t="shared" si="18" ref="H149:H212">1000*9.81*C149-0.5*1000*G149^2</f>
        <v>985.7793541222068</v>
      </c>
      <c r="I149" s="3">
        <f t="shared" si="13"/>
        <v>3.432488888888891E-05</v>
      </c>
    </row>
    <row r="150" spans="1:9" ht="12.75">
      <c r="A150" s="1">
        <v>136</v>
      </c>
      <c r="B150" s="5">
        <v>0.125</v>
      </c>
      <c r="C150" s="3">
        <f t="shared" si="14"/>
        <v>0.12</v>
      </c>
      <c r="D150" s="2">
        <f t="shared" si="15"/>
        <v>0.003769920000000001</v>
      </c>
      <c r="E150" s="3">
        <f t="shared" si="16"/>
        <v>3.665200000000001E-05</v>
      </c>
      <c r="F150" s="3">
        <f t="shared" si="12"/>
        <v>3.432488888888891E-05</v>
      </c>
      <c r="G150" s="3">
        <f t="shared" si="17"/>
        <v>0.6343983699187652</v>
      </c>
      <c r="H150" s="3">
        <f t="shared" si="18"/>
        <v>975.9693541222068</v>
      </c>
      <c r="I150" s="3">
        <f t="shared" si="13"/>
        <v>3.432488888888891E-05</v>
      </c>
    </row>
    <row r="151" spans="1:9" ht="12.75">
      <c r="A151" s="1">
        <v>137</v>
      </c>
      <c r="B151" s="5">
        <v>0.124</v>
      </c>
      <c r="C151" s="3">
        <f t="shared" si="14"/>
        <v>0.119</v>
      </c>
      <c r="D151" s="2">
        <f t="shared" si="15"/>
        <v>0.0037385040000000006</v>
      </c>
      <c r="E151" s="3">
        <f t="shared" si="16"/>
        <v>4.188800000000005E-05</v>
      </c>
      <c r="F151" s="3">
        <f t="shared" si="12"/>
        <v>3.374311111111113E-05</v>
      </c>
      <c r="G151" s="3">
        <f t="shared" si="17"/>
        <v>0.6236458551743792</v>
      </c>
      <c r="H151" s="3">
        <f t="shared" si="18"/>
        <v>972.9229236619085</v>
      </c>
      <c r="I151" s="3">
        <f t="shared" si="13"/>
        <v>3.374311111111113E-05</v>
      </c>
    </row>
    <row r="152" spans="1:9" ht="12.75">
      <c r="A152" s="1">
        <v>138</v>
      </c>
      <c r="B152" s="5">
        <v>0.123</v>
      </c>
      <c r="C152" s="3">
        <f t="shared" si="14"/>
        <v>0.118</v>
      </c>
      <c r="D152" s="2">
        <f t="shared" si="15"/>
        <v>0.0037070880000000007</v>
      </c>
      <c r="E152" s="3">
        <f t="shared" si="16"/>
        <v>3.141600000000004E-05</v>
      </c>
      <c r="F152" s="3">
        <f t="shared" si="12"/>
        <v>3.257955555555558E-05</v>
      </c>
      <c r="G152" s="3">
        <f t="shared" si="17"/>
        <v>0.6021408256856077</v>
      </c>
      <c r="H152" s="3">
        <f t="shared" si="18"/>
        <v>976.2932130213272</v>
      </c>
      <c r="I152" s="3">
        <f t="shared" si="13"/>
        <v>3.257955555555558E-05</v>
      </c>
    </row>
    <row r="153" spans="1:9" ht="12.75">
      <c r="A153" s="1">
        <v>139</v>
      </c>
      <c r="B153" s="5">
        <v>0.121</v>
      </c>
      <c r="C153" s="3">
        <f t="shared" si="14"/>
        <v>0.11599999999999999</v>
      </c>
      <c r="D153" s="2">
        <f t="shared" si="15"/>
        <v>0.0036442560000000007</v>
      </c>
      <c r="E153" s="3">
        <f t="shared" si="16"/>
        <v>3.141600000000004E-05</v>
      </c>
      <c r="F153" s="3">
        <f t="shared" si="12"/>
        <v>3.2579555555555574E-05</v>
      </c>
      <c r="G153" s="3">
        <f t="shared" si="17"/>
        <v>0.6021408256856076</v>
      </c>
      <c r="H153" s="3">
        <f t="shared" si="18"/>
        <v>956.6732130213272</v>
      </c>
      <c r="I153" s="3">
        <f t="shared" si="13"/>
        <v>3.2579555555555574E-05</v>
      </c>
    </row>
    <row r="154" spans="1:9" ht="12.75">
      <c r="A154" s="1">
        <v>140</v>
      </c>
      <c r="B154" s="5">
        <v>0.12</v>
      </c>
      <c r="C154" s="3">
        <f t="shared" si="14"/>
        <v>0.11499999999999999</v>
      </c>
      <c r="D154" s="2">
        <f t="shared" si="15"/>
        <v>0.0036128400000000004</v>
      </c>
      <c r="E154" s="3">
        <f t="shared" si="16"/>
        <v>3.141600000000004E-05</v>
      </c>
      <c r="F154" s="3">
        <f t="shared" si="12"/>
        <v>3.316133333333333E-05</v>
      </c>
      <c r="G154" s="3">
        <f t="shared" si="17"/>
        <v>0.612893340429993</v>
      </c>
      <c r="H154" s="3">
        <f t="shared" si="18"/>
        <v>940.3308766282822</v>
      </c>
      <c r="I154" s="3">
        <f t="shared" si="13"/>
        <v>3.316133333333333E-05</v>
      </c>
    </row>
    <row r="155" spans="1:9" ht="12.75">
      <c r="A155" s="1">
        <v>141</v>
      </c>
      <c r="B155" s="5">
        <v>0.12</v>
      </c>
      <c r="C155" s="3">
        <f t="shared" si="14"/>
        <v>0.11499999999999999</v>
      </c>
      <c r="D155" s="2">
        <f t="shared" si="15"/>
        <v>0.0036128400000000004</v>
      </c>
      <c r="E155" s="3">
        <f t="shared" si="16"/>
        <v>3.1415999999999965E-05</v>
      </c>
      <c r="F155" s="3">
        <f t="shared" si="12"/>
        <v>3.316133333333334E-05</v>
      </c>
      <c r="G155" s="3">
        <f t="shared" si="17"/>
        <v>0.6128933404299932</v>
      </c>
      <c r="H155" s="3">
        <f t="shared" si="18"/>
        <v>940.3308766282821</v>
      </c>
      <c r="I155" s="3">
        <f t="shared" si="13"/>
        <v>3.316133333333334E-05</v>
      </c>
    </row>
    <row r="156" spans="1:9" ht="12.75">
      <c r="A156" s="1">
        <v>142</v>
      </c>
      <c r="B156" s="5">
        <v>0.119</v>
      </c>
      <c r="C156" s="3">
        <f t="shared" si="14"/>
        <v>0.11399999999999999</v>
      </c>
      <c r="D156" s="2">
        <f t="shared" si="15"/>
        <v>0.0035814240000000006</v>
      </c>
      <c r="E156" s="3">
        <f t="shared" si="16"/>
        <v>2.6179999999999997E-05</v>
      </c>
      <c r="F156" s="3">
        <f t="shared" si="12"/>
        <v>3.2579555555555546E-05</v>
      </c>
      <c r="G156" s="3">
        <f t="shared" si="17"/>
        <v>0.6021408256856071</v>
      </c>
      <c r="H156" s="3">
        <f t="shared" si="18"/>
        <v>937.0532130213276</v>
      </c>
      <c r="I156" s="3">
        <f t="shared" si="13"/>
        <v>3.2579555555555546E-05</v>
      </c>
    </row>
    <row r="157" spans="1:9" ht="12.75">
      <c r="A157" s="1">
        <v>143</v>
      </c>
      <c r="B157" s="5">
        <v>0.118</v>
      </c>
      <c r="C157" s="3">
        <f t="shared" si="14"/>
        <v>0.11299999999999999</v>
      </c>
      <c r="D157" s="2">
        <f t="shared" si="15"/>
        <v>0.0035500080000000003</v>
      </c>
      <c r="E157" s="3">
        <f t="shared" si="16"/>
        <v>3.1415999999999965E-05</v>
      </c>
      <c r="F157" s="3">
        <f t="shared" si="12"/>
        <v>3.3161333333333324E-05</v>
      </c>
      <c r="G157" s="3">
        <f t="shared" si="17"/>
        <v>0.6128933404299929</v>
      </c>
      <c r="H157" s="3">
        <f t="shared" si="18"/>
        <v>920.7108766282824</v>
      </c>
      <c r="I157" s="3">
        <f t="shared" si="13"/>
        <v>3.3161333333333324E-05</v>
      </c>
    </row>
    <row r="158" spans="1:9" ht="12.75">
      <c r="A158" s="1">
        <v>144</v>
      </c>
      <c r="B158" s="5">
        <v>0.117</v>
      </c>
      <c r="C158" s="3">
        <f t="shared" si="14"/>
        <v>0.112</v>
      </c>
      <c r="D158" s="2">
        <f t="shared" si="15"/>
        <v>0.003518592000000001</v>
      </c>
      <c r="E158" s="3">
        <f t="shared" si="16"/>
        <v>3.665199999999994E-05</v>
      </c>
      <c r="F158" s="3">
        <f t="shared" si="12"/>
        <v>3.37431111111111E-05</v>
      </c>
      <c r="G158" s="3">
        <f t="shared" si="17"/>
        <v>0.6236458551743788</v>
      </c>
      <c r="H158" s="3">
        <f t="shared" si="18"/>
        <v>904.2529236619089</v>
      </c>
      <c r="I158" s="3">
        <f t="shared" si="13"/>
        <v>3.37431111111111E-05</v>
      </c>
    </row>
    <row r="159" spans="1:9" ht="12.75">
      <c r="A159" s="1">
        <v>145</v>
      </c>
      <c r="B159" s="5">
        <v>0.116</v>
      </c>
      <c r="C159" s="3">
        <f t="shared" si="14"/>
        <v>0.111</v>
      </c>
      <c r="D159" s="2">
        <f t="shared" si="15"/>
        <v>0.0034871760000000007</v>
      </c>
      <c r="E159" s="3">
        <f t="shared" si="16"/>
        <v>3.665200000000001E-05</v>
      </c>
      <c r="F159" s="3">
        <f t="shared" si="12"/>
        <v>3.37431111111111E-05</v>
      </c>
      <c r="G159" s="3">
        <f t="shared" si="17"/>
        <v>0.6236458551743788</v>
      </c>
      <c r="H159" s="3">
        <f t="shared" si="18"/>
        <v>894.4429236619089</v>
      </c>
      <c r="I159" s="3">
        <f t="shared" si="13"/>
        <v>3.37431111111111E-05</v>
      </c>
    </row>
    <row r="160" spans="1:9" ht="12.75">
      <c r="A160" s="1">
        <v>146</v>
      </c>
      <c r="B160" s="5">
        <v>0.114</v>
      </c>
      <c r="C160" s="3">
        <f t="shared" si="14"/>
        <v>0.109</v>
      </c>
      <c r="D160" s="2">
        <f t="shared" si="15"/>
        <v>0.0034243440000000006</v>
      </c>
      <c r="E160" s="3">
        <f t="shared" si="16"/>
        <v>3.665199999999994E-05</v>
      </c>
      <c r="F160" s="3">
        <f t="shared" si="12"/>
        <v>3.374311111111111E-05</v>
      </c>
      <c r="G160" s="3">
        <f t="shared" si="17"/>
        <v>0.6236458551743789</v>
      </c>
      <c r="H160" s="3">
        <f t="shared" si="18"/>
        <v>874.8229236619088</v>
      </c>
      <c r="I160" s="3">
        <f t="shared" si="13"/>
        <v>3.374311111111111E-05</v>
      </c>
    </row>
    <row r="161" spans="1:9" ht="12.75">
      <c r="A161" s="1">
        <v>147</v>
      </c>
      <c r="B161" s="5">
        <v>0.113</v>
      </c>
      <c r="C161" s="3">
        <f t="shared" si="14"/>
        <v>0.108</v>
      </c>
      <c r="D161" s="2">
        <f t="shared" si="15"/>
        <v>0.003392928000000001</v>
      </c>
      <c r="E161" s="3">
        <f t="shared" si="16"/>
        <v>3.665200000000008E-05</v>
      </c>
      <c r="F161" s="3">
        <f t="shared" si="12"/>
        <v>3.432488888888889E-05</v>
      </c>
      <c r="G161" s="3">
        <f t="shared" si="17"/>
        <v>0.6343983699187649</v>
      </c>
      <c r="H161" s="3">
        <f t="shared" si="18"/>
        <v>858.249354122207</v>
      </c>
      <c r="I161" s="3">
        <f t="shared" si="13"/>
        <v>3.432488888888889E-05</v>
      </c>
    </row>
    <row r="162" spans="1:9" ht="12.75">
      <c r="A162" s="1">
        <v>148</v>
      </c>
      <c r="B162" s="5">
        <v>0.112</v>
      </c>
      <c r="C162" s="3">
        <f t="shared" si="14"/>
        <v>0.107</v>
      </c>
      <c r="D162" s="2">
        <f t="shared" si="15"/>
        <v>0.0033615120000000005</v>
      </c>
      <c r="E162" s="3">
        <f t="shared" si="16"/>
        <v>3.665200000000001E-05</v>
      </c>
      <c r="F162" s="3">
        <f t="shared" si="12"/>
        <v>3.4324888888888905E-05</v>
      </c>
      <c r="G162" s="3">
        <f t="shared" si="17"/>
        <v>0.6343983699187651</v>
      </c>
      <c r="H162" s="3">
        <f t="shared" si="18"/>
        <v>848.4393541222069</v>
      </c>
      <c r="I162" s="3">
        <f t="shared" si="13"/>
        <v>3.4324888888888905E-05</v>
      </c>
    </row>
    <row r="163" spans="1:9" ht="12.75">
      <c r="A163" s="1">
        <v>149</v>
      </c>
      <c r="B163" s="5">
        <v>0.111</v>
      </c>
      <c r="C163" s="3">
        <f t="shared" si="14"/>
        <v>0.106</v>
      </c>
      <c r="D163" s="2">
        <f t="shared" si="15"/>
        <v>0.0033300960000000007</v>
      </c>
      <c r="E163" s="3">
        <f t="shared" si="16"/>
        <v>3.141600000000004E-05</v>
      </c>
      <c r="F163" s="3">
        <f t="shared" si="12"/>
        <v>3.3743111111111135E-05</v>
      </c>
      <c r="G163" s="3">
        <f t="shared" si="17"/>
        <v>0.6236458551743794</v>
      </c>
      <c r="H163" s="3">
        <f t="shared" si="18"/>
        <v>845.3929236619084</v>
      </c>
      <c r="I163" s="3">
        <f t="shared" si="13"/>
        <v>3.3743111111111135E-05</v>
      </c>
    </row>
    <row r="164" spans="1:9" ht="12.75">
      <c r="A164" s="1">
        <v>150</v>
      </c>
      <c r="B164" s="5">
        <v>0.11</v>
      </c>
      <c r="C164" s="3">
        <f t="shared" si="14"/>
        <v>0.105</v>
      </c>
      <c r="D164" s="2">
        <f t="shared" si="15"/>
        <v>0.0032986800000000004</v>
      </c>
      <c r="E164" s="3">
        <f t="shared" si="16"/>
        <v>3.141600000000004E-05</v>
      </c>
      <c r="F164" s="3">
        <f t="shared" si="12"/>
        <v>3.3161333333333364E-05</v>
      </c>
      <c r="G164" s="3">
        <f t="shared" si="17"/>
        <v>0.6128933404299937</v>
      </c>
      <c r="H164" s="3">
        <f t="shared" si="18"/>
        <v>842.2308766282819</v>
      </c>
      <c r="I164" s="3">
        <f t="shared" si="13"/>
        <v>3.3161333333333364E-05</v>
      </c>
    </row>
    <row r="165" spans="1:9" ht="12.75">
      <c r="A165" s="1">
        <v>151</v>
      </c>
      <c r="B165" s="5">
        <v>0.109</v>
      </c>
      <c r="C165" s="3">
        <f t="shared" si="14"/>
        <v>0.104</v>
      </c>
      <c r="D165" s="2">
        <f t="shared" si="15"/>
        <v>0.0032672640000000006</v>
      </c>
      <c r="E165" s="3">
        <f t="shared" si="16"/>
        <v>3.141600000000004E-05</v>
      </c>
      <c r="F165" s="3">
        <f t="shared" si="12"/>
        <v>3.2579555555555594E-05</v>
      </c>
      <c r="G165" s="3">
        <f t="shared" si="17"/>
        <v>0.602140825685608</v>
      </c>
      <c r="H165" s="3">
        <f t="shared" si="18"/>
        <v>838.9532130213272</v>
      </c>
      <c r="I165" s="3">
        <f t="shared" si="13"/>
        <v>3.2579555555555594E-05</v>
      </c>
    </row>
    <row r="166" spans="1:9" ht="12.75">
      <c r="A166" s="1">
        <v>152</v>
      </c>
      <c r="B166" s="5">
        <v>0.108</v>
      </c>
      <c r="C166" s="3">
        <f t="shared" si="14"/>
        <v>0.103</v>
      </c>
      <c r="D166" s="2">
        <f t="shared" si="15"/>
        <v>0.0032358480000000004</v>
      </c>
      <c r="E166" s="3">
        <f t="shared" si="16"/>
        <v>3.141600000000004E-05</v>
      </c>
      <c r="F166" s="3">
        <f t="shared" si="12"/>
        <v>3.19977777777778E-05</v>
      </c>
      <c r="G166" s="3">
        <f t="shared" si="17"/>
        <v>0.5913883109412219</v>
      </c>
      <c r="H166" s="3">
        <f t="shared" si="18"/>
        <v>835.5599328410443</v>
      </c>
      <c r="I166" s="3">
        <f t="shared" si="13"/>
        <v>3.19977777777778E-05</v>
      </c>
    </row>
    <row r="167" spans="1:9" ht="12.75">
      <c r="A167" s="1">
        <v>153</v>
      </c>
      <c r="B167" s="5">
        <v>0.107</v>
      </c>
      <c r="C167" s="3">
        <f t="shared" si="14"/>
        <v>0.102</v>
      </c>
      <c r="D167" s="2">
        <f t="shared" si="15"/>
        <v>0.0032044320000000005</v>
      </c>
      <c r="E167" s="3">
        <f t="shared" si="16"/>
        <v>3.141600000000004E-05</v>
      </c>
      <c r="F167" s="3">
        <f t="shared" si="12"/>
        <v>3.1416000000000026E-05</v>
      </c>
      <c r="G167" s="3">
        <f t="shared" si="17"/>
        <v>0.580635796196836</v>
      </c>
      <c r="H167" s="3">
        <f t="shared" si="18"/>
        <v>832.051036087433</v>
      </c>
      <c r="I167" s="3">
        <f t="shared" si="13"/>
        <v>3.1416000000000026E-05</v>
      </c>
    </row>
    <row r="168" spans="1:9" ht="12.75">
      <c r="A168" s="1">
        <v>154</v>
      </c>
      <c r="B168" s="5">
        <v>0.106</v>
      </c>
      <c r="C168" s="3">
        <f t="shared" si="14"/>
        <v>0.10099999999999999</v>
      </c>
      <c r="D168" s="2">
        <f t="shared" si="15"/>
        <v>0.0031730160000000003</v>
      </c>
      <c r="E168" s="3">
        <f t="shared" si="16"/>
        <v>3.141600000000004E-05</v>
      </c>
      <c r="F168" s="3">
        <f t="shared" si="12"/>
        <v>3.141600000000001E-05</v>
      </c>
      <c r="G168" s="3">
        <f t="shared" si="17"/>
        <v>0.5806357961968358</v>
      </c>
      <c r="H168" s="3">
        <f t="shared" si="18"/>
        <v>822.2410360874333</v>
      </c>
      <c r="I168" s="3">
        <f t="shared" si="13"/>
        <v>3.141600000000001E-05</v>
      </c>
    </row>
    <row r="169" spans="1:9" ht="12.75">
      <c r="A169" s="1">
        <v>155</v>
      </c>
      <c r="B169" s="5">
        <v>0.105</v>
      </c>
      <c r="C169" s="3">
        <f t="shared" si="14"/>
        <v>0.09999999999999999</v>
      </c>
      <c r="D169" s="2">
        <f t="shared" si="15"/>
        <v>0.0031416000000000005</v>
      </c>
      <c r="E169" s="3">
        <f t="shared" si="16"/>
        <v>3.141600000000004E-05</v>
      </c>
      <c r="F169" s="3">
        <f t="shared" si="12"/>
        <v>3.141600000000001E-05</v>
      </c>
      <c r="G169" s="3">
        <f t="shared" si="17"/>
        <v>0.5806357961968358</v>
      </c>
      <c r="H169" s="3">
        <f t="shared" si="18"/>
        <v>812.4310360874331</v>
      </c>
      <c r="I169" s="3">
        <f t="shared" si="13"/>
        <v>3.141600000000001E-05</v>
      </c>
    </row>
    <row r="170" spans="1:9" ht="12.75">
      <c r="A170" s="1">
        <v>156</v>
      </c>
      <c r="B170" s="5">
        <v>0.104</v>
      </c>
      <c r="C170" s="3">
        <f t="shared" si="14"/>
        <v>0.09899999999999999</v>
      </c>
      <c r="D170" s="2">
        <f t="shared" si="15"/>
        <v>0.003110184</v>
      </c>
      <c r="E170" s="3">
        <f t="shared" si="16"/>
        <v>3.1415999999999965E-05</v>
      </c>
      <c r="F170" s="3">
        <f t="shared" si="12"/>
        <v>3.1416E-05</v>
      </c>
      <c r="G170" s="3">
        <f t="shared" si="17"/>
        <v>0.5806357961968356</v>
      </c>
      <c r="H170" s="3">
        <f t="shared" si="18"/>
        <v>802.6210360874334</v>
      </c>
      <c r="I170" s="3">
        <f t="shared" si="13"/>
        <v>3.1416E-05</v>
      </c>
    </row>
    <row r="171" spans="1:9" ht="12.75">
      <c r="A171" s="1">
        <v>157</v>
      </c>
      <c r="B171" s="5">
        <v>0.103</v>
      </c>
      <c r="C171" s="3">
        <f t="shared" si="14"/>
        <v>0.09799999999999999</v>
      </c>
      <c r="D171" s="2">
        <f t="shared" si="15"/>
        <v>0.0030787680000000004</v>
      </c>
      <c r="E171" s="3">
        <f t="shared" si="16"/>
        <v>3.1415999999999965E-05</v>
      </c>
      <c r="F171" s="3">
        <f t="shared" si="12"/>
        <v>3.141599999999999E-05</v>
      </c>
      <c r="G171" s="3">
        <f t="shared" si="17"/>
        <v>0.5806357961968355</v>
      </c>
      <c r="H171" s="3">
        <f t="shared" si="18"/>
        <v>792.8110360874333</v>
      </c>
      <c r="I171" s="3">
        <f t="shared" si="13"/>
        <v>3.141599999999999E-05</v>
      </c>
    </row>
    <row r="172" spans="1:9" ht="12.75">
      <c r="A172" s="1">
        <v>158</v>
      </c>
      <c r="B172" s="5">
        <v>0.102</v>
      </c>
      <c r="C172" s="3">
        <f t="shared" si="14"/>
        <v>0.09699999999999999</v>
      </c>
      <c r="D172" s="2">
        <f t="shared" si="15"/>
        <v>0.003047352</v>
      </c>
      <c r="E172" s="3">
        <f t="shared" si="16"/>
        <v>3.1415999999999965E-05</v>
      </c>
      <c r="F172" s="3">
        <f t="shared" si="12"/>
        <v>3.1415999999999985E-05</v>
      </c>
      <c r="G172" s="3">
        <f t="shared" si="17"/>
        <v>0.5806357961968353</v>
      </c>
      <c r="H172" s="3">
        <f t="shared" si="18"/>
        <v>783.0010360874335</v>
      </c>
      <c r="I172" s="3">
        <f t="shared" si="13"/>
        <v>3.1415999999999985E-05</v>
      </c>
    </row>
    <row r="173" spans="1:9" ht="12.75">
      <c r="A173" s="1">
        <v>159</v>
      </c>
      <c r="B173" s="5">
        <v>0.101</v>
      </c>
      <c r="C173" s="3">
        <f t="shared" si="14"/>
        <v>0.096</v>
      </c>
      <c r="D173" s="2">
        <f t="shared" si="15"/>
        <v>0.0030159360000000007</v>
      </c>
      <c r="E173" s="3">
        <f t="shared" si="16"/>
        <v>3.1415999999999965E-05</v>
      </c>
      <c r="F173" s="3">
        <f aca="true" t="shared" si="19" ref="F173:F236">AVERAGE(E169:E177)</f>
        <v>3.1415999999999985E-05</v>
      </c>
      <c r="G173" s="3">
        <f t="shared" si="17"/>
        <v>0.5806357961968353</v>
      </c>
      <c r="H173" s="3">
        <f t="shared" si="18"/>
        <v>773.1910360874335</v>
      </c>
      <c r="I173" s="3">
        <f aca="true" t="shared" si="20" ref="I173:I236">F173</f>
        <v>3.1415999999999985E-05</v>
      </c>
    </row>
    <row r="174" spans="1:9" ht="12.75">
      <c r="A174" s="1">
        <v>160</v>
      </c>
      <c r="B174" s="5">
        <v>0.1</v>
      </c>
      <c r="C174" s="3">
        <f t="shared" si="14"/>
        <v>0.095</v>
      </c>
      <c r="D174" s="2">
        <f t="shared" si="15"/>
        <v>0.0029845200000000005</v>
      </c>
      <c r="E174" s="3">
        <f t="shared" si="16"/>
        <v>3.1415999999999965E-05</v>
      </c>
      <c r="F174" s="3">
        <f t="shared" si="19"/>
        <v>3.141599999999999E-05</v>
      </c>
      <c r="G174" s="3">
        <f t="shared" si="17"/>
        <v>0.5806357961968355</v>
      </c>
      <c r="H174" s="3">
        <f t="shared" si="18"/>
        <v>763.3810360874335</v>
      </c>
      <c r="I174" s="3">
        <f t="shared" si="20"/>
        <v>3.141599999999999E-05</v>
      </c>
    </row>
    <row r="175" spans="1:9" ht="12.75">
      <c r="A175" s="1">
        <v>161</v>
      </c>
      <c r="B175" s="5">
        <v>0.099</v>
      </c>
      <c r="C175" s="3">
        <f t="shared" si="14"/>
        <v>0.094</v>
      </c>
      <c r="D175" s="2">
        <f t="shared" si="15"/>
        <v>0.0029531040000000007</v>
      </c>
      <c r="E175" s="3">
        <f t="shared" si="16"/>
        <v>3.1415999999999965E-05</v>
      </c>
      <c r="F175" s="3">
        <f t="shared" si="19"/>
        <v>3.1416E-05</v>
      </c>
      <c r="G175" s="3">
        <f t="shared" si="17"/>
        <v>0.5806357961968356</v>
      </c>
      <c r="H175" s="3">
        <f t="shared" si="18"/>
        <v>753.5710360874334</v>
      </c>
      <c r="I175" s="3">
        <f t="shared" si="20"/>
        <v>3.1416E-05</v>
      </c>
    </row>
    <row r="176" spans="1:9" ht="12.75">
      <c r="A176" s="1">
        <v>162</v>
      </c>
      <c r="B176" s="5">
        <v>0.098</v>
      </c>
      <c r="C176" s="3">
        <f t="shared" si="14"/>
        <v>0.093</v>
      </c>
      <c r="D176" s="2">
        <f t="shared" si="15"/>
        <v>0.0029216880000000004</v>
      </c>
      <c r="E176" s="3">
        <f t="shared" si="16"/>
        <v>3.141600000000004E-05</v>
      </c>
      <c r="F176" s="3">
        <f t="shared" si="19"/>
        <v>3.1416000000000005E-05</v>
      </c>
      <c r="G176" s="3">
        <f t="shared" si="17"/>
        <v>0.5806357961968357</v>
      </c>
      <c r="H176" s="3">
        <f t="shared" si="18"/>
        <v>743.7610360874334</v>
      </c>
      <c r="I176" s="3">
        <f t="shared" si="20"/>
        <v>3.1416000000000005E-05</v>
      </c>
    </row>
    <row r="177" spans="1:9" ht="12.75">
      <c r="A177" s="1">
        <v>163</v>
      </c>
      <c r="B177" s="5">
        <v>0.097</v>
      </c>
      <c r="C177" s="3">
        <f t="shared" si="14"/>
        <v>0.092</v>
      </c>
      <c r="D177" s="2">
        <f t="shared" si="15"/>
        <v>0.0028902720000000006</v>
      </c>
      <c r="E177" s="3">
        <f t="shared" si="16"/>
        <v>3.141600000000004E-05</v>
      </c>
      <c r="F177" s="3">
        <f t="shared" si="19"/>
        <v>3.199777777777779E-05</v>
      </c>
      <c r="G177" s="3">
        <f t="shared" si="17"/>
        <v>0.5913883109412217</v>
      </c>
      <c r="H177" s="3">
        <f t="shared" si="18"/>
        <v>727.6499328410445</v>
      </c>
      <c r="I177" s="3">
        <f t="shared" si="20"/>
        <v>3.199777777777779E-05</v>
      </c>
    </row>
    <row r="178" spans="1:9" ht="12.75">
      <c r="A178" s="1">
        <v>164</v>
      </c>
      <c r="B178" s="5">
        <v>0.096</v>
      </c>
      <c r="C178" s="3">
        <f t="shared" si="14"/>
        <v>0.091</v>
      </c>
      <c r="D178" s="2">
        <f t="shared" si="15"/>
        <v>0.0028588560000000003</v>
      </c>
      <c r="E178" s="3">
        <f t="shared" si="16"/>
        <v>3.141600000000004E-05</v>
      </c>
      <c r="F178" s="3">
        <f t="shared" si="19"/>
        <v>3.1997777777777796E-05</v>
      </c>
      <c r="G178" s="3">
        <f t="shared" si="17"/>
        <v>0.5913883109412218</v>
      </c>
      <c r="H178" s="3">
        <f t="shared" si="18"/>
        <v>717.8399328410443</v>
      </c>
      <c r="I178" s="3">
        <f t="shared" si="20"/>
        <v>3.1997777777777796E-05</v>
      </c>
    </row>
    <row r="179" spans="1:9" ht="12.75">
      <c r="A179" s="1">
        <v>165</v>
      </c>
      <c r="B179" s="5">
        <v>0.095</v>
      </c>
      <c r="C179" s="3">
        <f t="shared" si="14"/>
        <v>0.09</v>
      </c>
      <c r="D179" s="2">
        <f t="shared" si="15"/>
        <v>0.0028274400000000005</v>
      </c>
      <c r="E179" s="3">
        <f t="shared" si="16"/>
        <v>3.141600000000004E-05</v>
      </c>
      <c r="F179" s="3">
        <f t="shared" si="19"/>
        <v>3.1997777777777796E-05</v>
      </c>
      <c r="G179" s="3">
        <f t="shared" si="17"/>
        <v>0.5913883109412218</v>
      </c>
      <c r="H179" s="3">
        <f t="shared" si="18"/>
        <v>708.0299328410443</v>
      </c>
      <c r="I179" s="3">
        <f t="shared" si="20"/>
        <v>3.1997777777777796E-05</v>
      </c>
    </row>
    <row r="180" spans="1:9" ht="12.75">
      <c r="A180" s="1">
        <v>166</v>
      </c>
      <c r="B180" s="5">
        <v>0.094</v>
      </c>
      <c r="C180" s="3">
        <f t="shared" si="14"/>
        <v>0.089</v>
      </c>
      <c r="D180" s="2">
        <f t="shared" si="15"/>
        <v>0.0027960240000000003</v>
      </c>
      <c r="E180" s="3">
        <f t="shared" si="16"/>
        <v>3.141600000000004E-05</v>
      </c>
      <c r="F180" s="3">
        <f t="shared" si="19"/>
        <v>3.19977777777778E-05</v>
      </c>
      <c r="G180" s="3">
        <f t="shared" si="17"/>
        <v>0.5913883109412219</v>
      </c>
      <c r="H180" s="3">
        <f t="shared" si="18"/>
        <v>698.2199328410443</v>
      </c>
      <c r="I180" s="3">
        <f t="shared" si="20"/>
        <v>3.19977777777778E-05</v>
      </c>
    </row>
    <row r="181" spans="1:9" ht="12.75">
      <c r="A181" s="1">
        <v>167</v>
      </c>
      <c r="B181" s="5">
        <v>0.093</v>
      </c>
      <c r="C181" s="3">
        <f t="shared" si="14"/>
        <v>0.088</v>
      </c>
      <c r="D181" s="2">
        <f t="shared" si="15"/>
        <v>0.0027646080000000004</v>
      </c>
      <c r="E181" s="3">
        <f t="shared" si="16"/>
        <v>3.665200000000001E-05</v>
      </c>
      <c r="F181" s="3">
        <f t="shared" si="19"/>
        <v>3.257955555555557E-05</v>
      </c>
      <c r="G181" s="3">
        <f t="shared" si="17"/>
        <v>0.6021408256856075</v>
      </c>
      <c r="H181" s="3">
        <f t="shared" si="18"/>
        <v>681.9932130213274</v>
      </c>
      <c r="I181" s="3">
        <f t="shared" si="20"/>
        <v>3.257955555555557E-05</v>
      </c>
    </row>
    <row r="182" spans="1:9" ht="12.75">
      <c r="A182" s="1">
        <v>168</v>
      </c>
      <c r="B182" s="5">
        <v>0.092</v>
      </c>
      <c r="C182" s="3">
        <f t="shared" si="14"/>
        <v>0.087</v>
      </c>
      <c r="D182" s="2">
        <f t="shared" si="15"/>
        <v>0.002733192</v>
      </c>
      <c r="E182" s="3">
        <f t="shared" si="16"/>
        <v>3.141600000000004E-05</v>
      </c>
      <c r="F182" s="3">
        <f t="shared" si="19"/>
        <v>3.257955555555556E-05</v>
      </c>
      <c r="G182" s="3">
        <f t="shared" si="17"/>
        <v>0.6021408256856073</v>
      </c>
      <c r="H182" s="3">
        <f t="shared" si="18"/>
        <v>672.1832130213274</v>
      </c>
      <c r="I182" s="3">
        <f t="shared" si="20"/>
        <v>3.257955555555556E-05</v>
      </c>
    </row>
    <row r="183" spans="1:9" ht="12.75">
      <c r="A183" s="1">
        <v>169</v>
      </c>
      <c r="B183" s="5">
        <v>0.091</v>
      </c>
      <c r="C183" s="3">
        <f t="shared" si="14"/>
        <v>0.086</v>
      </c>
      <c r="D183" s="2">
        <f t="shared" si="15"/>
        <v>0.0027017760000000004</v>
      </c>
      <c r="E183" s="3">
        <f t="shared" si="16"/>
        <v>3.1415999999999965E-05</v>
      </c>
      <c r="F183" s="3">
        <f t="shared" si="19"/>
        <v>3.1997777777777776E-05</v>
      </c>
      <c r="G183" s="3">
        <f t="shared" si="17"/>
        <v>0.5913883109412214</v>
      </c>
      <c r="H183" s="3">
        <f t="shared" si="18"/>
        <v>668.7899328410446</v>
      </c>
      <c r="I183" s="3">
        <f t="shared" si="20"/>
        <v>3.1997777777777776E-05</v>
      </c>
    </row>
    <row r="184" spans="1:9" ht="12.75">
      <c r="A184" s="1">
        <v>170</v>
      </c>
      <c r="B184" s="5">
        <v>0.089</v>
      </c>
      <c r="C184" s="3">
        <f t="shared" si="14"/>
        <v>0.08399999999999999</v>
      </c>
      <c r="D184" s="2">
        <f t="shared" si="15"/>
        <v>0.0026389440000000003</v>
      </c>
      <c r="E184" s="3">
        <f t="shared" si="16"/>
        <v>3.141600000000004E-05</v>
      </c>
      <c r="F184" s="3">
        <f t="shared" si="19"/>
        <v>3.199777777777777E-05</v>
      </c>
      <c r="G184" s="3">
        <f t="shared" si="17"/>
        <v>0.5913883109412212</v>
      </c>
      <c r="H184" s="3">
        <f t="shared" si="18"/>
        <v>649.1699328410447</v>
      </c>
      <c r="I184" s="3">
        <f t="shared" si="20"/>
        <v>3.199777777777777E-05</v>
      </c>
    </row>
    <row r="185" spans="1:9" ht="12.75">
      <c r="A185" s="1">
        <v>171</v>
      </c>
      <c r="B185" s="5">
        <v>0.089</v>
      </c>
      <c r="C185" s="3">
        <f t="shared" si="14"/>
        <v>0.08399999999999999</v>
      </c>
      <c r="D185" s="2">
        <f t="shared" si="15"/>
        <v>0.0026389440000000003</v>
      </c>
      <c r="E185" s="3">
        <f t="shared" si="16"/>
        <v>3.665199999999994E-05</v>
      </c>
      <c r="F185" s="3">
        <f t="shared" si="19"/>
        <v>3.1997777777777756E-05</v>
      </c>
      <c r="G185" s="3">
        <f t="shared" si="17"/>
        <v>0.591388310941221</v>
      </c>
      <c r="H185" s="3">
        <f t="shared" si="18"/>
        <v>649.1699328410448</v>
      </c>
      <c r="I185" s="3">
        <f t="shared" si="20"/>
        <v>3.1997777777777756E-05</v>
      </c>
    </row>
    <row r="186" spans="1:9" ht="12.75">
      <c r="A186" s="1">
        <v>172</v>
      </c>
      <c r="B186" s="5">
        <v>0.088</v>
      </c>
      <c r="C186" s="3">
        <f t="shared" si="14"/>
        <v>0.08299999999999999</v>
      </c>
      <c r="D186" s="2">
        <f t="shared" si="15"/>
        <v>0.0026075280000000004</v>
      </c>
      <c r="E186" s="3">
        <f t="shared" si="16"/>
        <v>3.1415999999999965E-05</v>
      </c>
      <c r="F186" s="3">
        <f t="shared" si="19"/>
        <v>3.141599999999997E-05</v>
      </c>
      <c r="G186" s="3">
        <f t="shared" si="17"/>
        <v>0.580635796196835</v>
      </c>
      <c r="H186" s="3">
        <f t="shared" si="18"/>
        <v>645.6610360874337</v>
      </c>
      <c r="I186" s="3">
        <f t="shared" si="20"/>
        <v>3.141599999999997E-05</v>
      </c>
    </row>
    <row r="187" spans="1:9" ht="12.75">
      <c r="A187" s="1">
        <v>173</v>
      </c>
      <c r="B187" s="5">
        <v>0.087</v>
      </c>
      <c r="C187" s="3">
        <f t="shared" si="14"/>
        <v>0.08199999999999999</v>
      </c>
      <c r="D187" s="2">
        <f t="shared" si="15"/>
        <v>0.002576112</v>
      </c>
      <c r="E187" s="3">
        <f t="shared" si="16"/>
        <v>2.6179999999999926E-05</v>
      </c>
      <c r="F187" s="3">
        <f t="shared" si="19"/>
        <v>3.083422222222219E-05</v>
      </c>
      <c r="G187" s="3">
        <f t="shared" si="17"/>
        <v>0.569883281452449</v>
      </c>
      <c r="H187" s="3">
        <f t="shared" si="18"/>
        <v>642.0365227604942</v>
      </c>
      <c r="I187" s="3">
        <f t="shared" si="20"/>
        <v>3.083422222222219E-05</v>
      </c>
    </row>
    <row r="188" spans="1:9" ht="12.75">
      <c r="A188" s="1">
        <v>174</v>
      </c>
      <c r="B188" s="5">
        <v>0.085</v>
      </c>
      <c r="C188" s="3">
        <f t="shared" si="14"/>
        <v>0.08</v>
      </c>
      <c r="D188" s="2">
        <f t="shared" si="15"/>
        <v>0.0025132800000000005</v>
      </c>
      <c r="E188" s="3">
        <f t="shared" si="16"/>
        <v>3.1415999999999965E-05</v>
      </c>
      <c r="F188" s="3">
        <f t="shared" si="19"/>
        <v>3.0834222222222194E-05</v>
      </c>
      <c r="G188" s="3">
        <f t="shared" si="17"/>
        <v>0.5698832814524493</v>
      </c>
      <c r="H188" s="3">
        <f t="shared" si="18"/>
        <v>622.4165227604943</v>
      </c>
      <c r="I188" s="3">
        <f t="shared" si="20"/>
        <v>3.0834222222222194E-05</v>
      </c>
    </row>
    <row r="189" spans="1:9" ht="12.75">
      <c r="A189" s="1">
        <v>175</v>
      </c>
      <c r="B189" s="5">
        <v>0.085</v>
      </c>
      <c r="C189" s="3">
        <f t="shared" si="14"/>
        <v>0.08</v>
      </c>
      <c r="D189" s="2">
        <f t="shared" si="15"/>
        <v>0.0025132800000000005</v>
      </c>
      <c r="E189" s="3">
        <f t="shared" si="16"/>
        <v>3.1415999999999965E-05</v>
      </c>
      <c r="F189" s="3">
        <f t="shared" si="19"/>
        <v>3.0834222222222194E-05</v>
      </c>
      <c r="G189" s="3">
        <f t="shared" si="17"/>
        <v>0.5698832814524493</v>
      </c>
      <c r="H189" s="3">
        <f t="shared" si="18"/>
        <v>622.4165227604943</v>
      </c>
      <c r="I189" s="3">
        <f t="shared" si="20"/>
        <v>3.0834222222222194E-05</v>
      </c>
    </row>
    <row r="190" spans="1:9" ht="12.75">
      <c r="A190" s="1">
        <v>176</v>
      </c>
      <c r="B190" s="5">
        <v>0.084</v>
      </c>
      <c r="C190" s="3">
        <f t="shared" si="14"/>
        <v>0.079</v>
      </c>
      <c r="D190" s="2">
        <f t="shared" si="15"/>
        <v>0.0024818640000000007</v>
      </c>
      <c r="E190" s="3">
        <f t="shared" si="16"/>
        <v>3.1415999999999965E-05</v>
      </c>
      <c r="F190" s="3">
        <f t="shared" si="19"/>
        <v>3.025244444444443E-05</v>
      </c>
      <c r="G190" s="3">
        <f t="shared" si="17"/>
        <v>0.5591307667080636</v>
      </c>
      <c r="H190" s="3">
        <f t="shared" si="18"/>
        <v>618.6763928602265</v>
      </c>
      <c r="I190" s="3">
        <f t="shared" si="20"/>
        <v>3.025244444444443E-05</v>
      </c>
    </row>
    <row r="191" spans="1:9" ht="12.75">
      <c r="A191" s="1">
        <v>177</v>
      </c>
      <c r="B191" s="5">
        <v>0.083</v>
      </c>
      <c r="C191" s="3">
        <f t="shared" si="14"/>
        <v>0.078</v>
      </c>
      <c r="D191" s="2">
        <f t="shared" si="15"/>
        <v>0.0024504480000000005</v>
      </c>
      <c r="E191" s="3">
        <f t="shared" si="16"/>
        <v>2.6179999999999997E-05</v>
      </c>
      <c r="F191" s="3">
        <f t="shared" si="19"/>
        <v>2.9670666666666667E-05</v>
      </c>
      <c r="G191" s="3">
        <f t="shared" si="17"/>
        <v>0.5483782519636781</v>
      </c>
      <c r="H191" s="3">
        <f t="shared" si="18"/>
        <v>614.8206463866304</v>
      </c>
      <c r="I191" s="3">
        <f t="shared" si="20"/>
        <v>2.9670666666666667E-05</v>
      </c>
    </row>
    <row r="192" spans="1:9" ht="12.75">
      <c r="A192" s="1">
        <v>178</v>
      </c>
      <c r="B192" s="5">
        <v>0.082</v>
      </c>
      <c r="C192" s="3">
        <f t="shared" si="14"/>
        <v>0.077</v>
      </c>
      <c r="D192" s="2">
        <f t="shared" si="15"/>
        <v>0.0024190320000000006</v>
      </c>
      <c r="E192" s="3">
        <f t="shared" si="16"/>
        <v>3.141600000000004E-05</v>
      </c>
      <c r="F192" s="3">
        <f t="shared" si="19"/>
        <v>2.967066666666668E-05</v>
      </c>
      <c r="G192" s="3">
        <f t="shared" si="17"/>
        <v>0.5483782519636783</v>
      </c>
      <c r="H192" s="3">
        <f t="shared" si="18"/>
        <v>605.0106463866302</v>
      </c>
      <c r="I192" s="3">
        <f t="shared" si="20"/>
        <v>2.967066666666668E-05</v>
      </c>
    </row>
    <row r="193" spans="1:9" ht="12.75">
      <c r="A193" s="1">
        <v>179</v>
      </c>
      <c r="B193" s="5">
        <v>0.081</v>
      </c>
      <c r="C193" s="3">
        <f t="shared" si="14"/>
        <v>0.076</v>
      </c>
      <c r="D193" s="2">
        <f t="shared" si="15"/>
        <v>0.0023876160000000004</v>
      </c>
      <c r="E193" s="3">
        <f t="shared" si="16"/>
        <v>3.141600000000004E-05</v>
      </c>
      <c r="F193" s="3">
        <f t="shared" si="19"/>
        <v>2.967066666666668E-05</v>
      </c>
      <c r="G193" s="3">
        <f t="shared" si="17"/>
        <v>0.5483782519636783</v>
      </c>
      <c r="H193" s="3">
        <f t="shared" si="18"/>
        <v>595.2006463866303</v>
      </c>
      <c r="I193" s="3">
        <f t="shared" si="20"/>
        <v>2.967066666666668E-05</v>
      </c>
    </row>
    <row r="194" spans="1:9" ht="12.75">
      <c r="A194" s="1">
        <v>180</v>
      </c>
      <c r="B194" s="5">
        <v>0.08</v>
      </c>
      <c r="C194" s="3">
        <f t="shared" si="14"/>
        <v>0.075</v>
      </c>
      <c r="D194" s="2">
        <f t="shared" si="15"/>
        <v>0.0023562000000000006</v>
      </c>
      <c r="E194" s="3">
        <f t="shared" si="16"/>
        <v>3.141600000000004E-05</v>
      </c>
      <c r="F194" s="3">
        <f t="shared" si="19"/>
        <v>2.908888888888891E-05</v>
      </c>
      <c r="G194" s="3">
        <f t="shared" si="17"/>
        <v>0.5376257372192926</v>
      </c>
      <c r="H194" s="3">
        <f t="shared" si="18"/>
        <v>591.2292833397061</v>
      </c>
      <c r="I194" s="3">
        <f t="shared" si="20"/>
        <v>2.908888888888891E-05</v>
      </c>
    </row>
    <row r="195" spans="1:9" ht="12.75">
      <c r="A195" s="1">
        <v>181</v>
      </c>
      <c r="B195" s="5">
        <v>0.079</v>
      </c>
      <c r="C195" s="3">
        <f t="shared" si="14"/>
        <v>0.074</v>
      </c>
      <c r="D195" s="2">
        <f t="shared" si="15"/>
        <v>0.0023247840000000003</v>
      </c>
      <c r="E195" s="3">
        <f t="shared" si="16"/>
        <v>2.6180000000000068E-05</v>
      </c>
      <c r="F195" s="3">
        <f t="shared" si="19"/>
        <v>2.8507111111111146E-05</v>
      </c>
      <c r="G195" s="3">
        <f t="shared" si="17"/>
        <v>0.526873222474907</v>
      </c>
      <c r="H195" s="3">
        <f t="shared" si="18"/>
        <v>587.1423037194536</v>
      </c>
      <c r="I195" s="3">
        <f t="shared" si="20"/>
        <v>2.8507111111111146E-05</v>
      </c>
    </row>
    <row r="196" spans="1:9" ht="12.75">
      <c r="A196" s="1">
        <v>182</v>
      </c>
      <c r="B196" s="5">
        <v>0.078</v>
      </c>
      <c r="C196" s="3">
        <f t="shared" si="14"/>
        <v>0.073</v>
      </c>
      <c r="D196" s="2">
        <f t="shared" si="15"/>
        <v>0.0022933680000000005</v>
      </c>
      <c r="E196" s="3">
        <f t="shared" si="16"/>
        <v>2.6179999999999997E-05</v>
      </c>
      <c r="F196" s="3">
        <f t="shared" si="19"/>
        <v>2.850711111111114E-05</v>
      </c>
      <c r="G196" s="3">
        <f t="shared" si="17"/>
        <v>0.5268732224749069</v>
      </c>
      <c r="H196" s="3">
        <f t="shared" si="18"/>
        <v>577.3323037194536</v>
      </c>
      <c r="I196" s="3">
        <f t="shared" si="20"/>
        <v>2.850711111111114E-05</v>
      </c>
    </row>
    <row r="197" spans="1:9" ht="12.75">
      <c r="A197" s="1">
        <v>183</v>
      </c>
      <c r="B197" s="5">
        <v>0.077</v>
      </c>
      <c r="C197" s="3">
        <f t="shared" si="14"/>
        <v>0.072</v>
      </c>
      <c r="D197" s="2">
        <f t="shared" si="15"/>
        <v>0.0022619520000000002</v>
      </c>
      <c r="E197" s="3">
        <f t="shared" si="16"/>
        <v>3.141600000000004E-05</v>
      </c>
      <c r="F197" s="3">
        <f t="shared" si="19"/>
        <v>2.850711111111114E-05</v>
      </c>
      <c r="G197" s="3">
        <f t="shared" si="17"/>
        <v>0.5268732224749069</v>
      </c>
      <c r="H197" s="3">
        <f t="shared" si="18"/>
        <v>567.5223037194536</v>
      </c>
      <c r="I197" s="3">
        <f t="shared" si="20"/>
        <v>2.850711111111114E-05</v>
      </c>
    </row>
    <row r="198" spans="1:9" ht="12.75">
      <c r="A198" s="1">
        <v>184</v>
      </c>
      <c r="B198" s="5">
        <v>0.077</v>
      </c>
      <c r="C198" s="3">
        <f t="shared" si="14"/>
        <v>0.072</v>
      </c>
      <c r="D198" s="2">
        <f t="shared" si="15"/>
        <v>0.0022619520000000002</v>
      </c>
      <c r="E198" s="3">
        <f t="shared" si="16"/>
        <v>2.6179999999999997E-05</v>
      </c>
      <c r="F198" s="3">
        <f t="shared" si="19"/>
        <v>2.8507111111111133E-05</v>
      </c>
      <c r="G198" s="3">
        <f t="shared" si="17"/>
        <v>0.5268732224749068</v>
      </c>
      <c r="H198" s="3">
        <f t="shared" si="18"/>
        <v>567.5223037194536</v>
      </c>
      <c r="I198" s="3">
        <f t="shared" si="20"/>
        <v>2.8507111111111133E-05</v>
      </c>
    </row>
    <row r="199" spans="1:9" ht="12.75">
      <c r="A199" s="1">
        <v>185</v>
      </c>
      <c r="B199" s="5">
        <v>0.076</v>
      </c>
      <c r="C199" s="3">
        <f t="shared" si="14"/>
        <v>0.071</v>
      </c>
      <c r="D199" s="2">
        <f t="shared" si="15"/>
        <v>0.0022305360000000004</v>
      </c>
      <c r="E199" s="3">
        <f t="shared" si="16"/>
        <v>2.6180000000000068E-05</v>
      </c>
      <c r="F199" s="3">
        <f t="shared" si="19"/>
        <v>2.792533333333335E-05</v>
      </c>
      <c r="G199" s="3">
        <f t="shared" si="17"/>
        <v>0.5161207077305208</v>
      </c>
      <c r="H199" s="3">
        <f t="shared" si="18"/>
        <v>563.3197075258731</v>
      </c>
      <c r="I199" s="3">
        <f t="shared" si="20"/>
        <v>2.792533333333335E-05</v>
      </c>
    </row>
    <row r="200" spans="1:9" ht="12.75">
      <c r="A200" s="1">
        <v>186</v>
      </c>
      <c r="B200" s="5">
        <v>0.074</v>
      </c>
      <c r="C200" s="3">
        <f t="shared" si="14"/>
        <v>0.06899999999999999</v>
      </c>
      <c r="D200" s="2">
        <f t="shared" si="15"/>
        <v>0.0021677040000000003</v>
      </c>
      <c r="E200" s="3">
        <f t="shared" si="16"/>
        <v>2.6179999999999997E-05</v>
      </c>
      <c r="F200" s="3">
        <f t="shared" si="19"/>
        <v>2.7925333333333345E-05</v>
      </c>
      <c r="G200" s="3">
        <f t="shared" si="17"/>
        <v>0.5161207077305208</v>
      </c>
      <c r="H200" s="3">
        <f t="shared" si="18"/>
        <v>543.699707525873</v>
      </c>
      <c r="I200" s="3">
        <f t="shared" si="20"/>
        <v>2.7925333333333345E-05</v>
      </c>
    </row>
    <row r="201" spans="1:9" ht="12.75">
      <c r="A201" s="1">
        <v>187</v>
      </c>
      <c r="B201" s="5">
        <v>0.074</v>
      </c>
      <c r="C201" s="3">
        <f t="shared" si="14"/>
        <v>0.06899999999999999</v>
      </c>
      <c r="D201" s="2">
        <f t="shared" si="15"/>
        <v>0.0021677040000000003</v>
      </c>
      <c r="E201" s="3">
        <f t="shared" si="16"/>
        <v>3.141600000000004E-05</v>
      </c>
      <c r="F201" s="3">
        <f t="shared" si="19"/>
        <v>2.7925333333333332E-05</v>
      </c>
      <c r="G201" s="3">
        <f t="shared" si="17"/>
        <v>0.5161207077305204</v>
      </c>
      <c r="H201" s="3">
        <f t="shared" si="18"/>
        <v>543.6997075258732</v>
      </c>
      <c r="I201" s="3">
        <f t="shared" si="20"/>
        <v>2.7925333333333332E-05</v>
      </c>
    </row>
    <row r="202" spans="1:9" ht="12.75">
      <c r="A202" s="1">
        <v>188</v>
      </c>
      <c r="B202" s="5">
        <v>0.073</v>
      </c>
      <c r="C202" s="3">
        <f t="shared" si="14"/>
        <v>0.06799999999999999</v>
      </c>
      <c r="D202" s="2">
        <f t="shared" si="15"/>
        <v>0.002136288</v>
      </c>
      <c r="E202" s="3">
        <f t="shared" si="16"/>
        <v>3.1415999999999965E-05</v>
      </c>
      <c r="F202" s="3">
        <f t="shared" si="19"/>
        <v>2.676177777777777E-05</v>
      </c>
      <c r="G202" s="3">
        <f t="shared" si="17"/>
        <v>0.4946156782417487</v>
      </c>
      <c r="H202" s="3">
        <f t="shared" si="18"/>
        <v>544.7576654187274</v>
      </c>
      <c r="I202" s="3">
        <f t="shared" si="20"/>
        <v>2.676177777777777E-05</v>
      </c>
    </row>
    <row r="203" spans="1:9" ht="12.75">
      <c r="A203" s="1">
        <v>189</v>
      </c>
      <c r="B203" s="5">
        <v>0.072</v>
      </c>
      <c r="C203" s="3">
        <f t="shared" si="14"/>
        <v>0.06699999999999999</v>
      </c>
      <c r="D203" s="2">
        <f t="shared" si="15"/>
        <v>0.0021048720000000003</v>
      </c>
      <c r="E203" s="3">
        <f t="shared" si="16"/>
        <v>2.6179999999999997E-05</v>
      </c>
      <c r="F203" s="3">
        <f t="shared" si="19"/>
        <v>2.617999999999998E-05</v>
      </c>
      <c r="G203" s="3">
        <f t="shared" si="17"/>
        <v>0.4838631634973626</v>
      </c>
      <c r="H203" s="3">
        <f t="shared" si="18"/>
        <v>540.2082195051621</v>
      </c>
      <c r="I203" s="3">
        <f t="shared" si="20"/>
        <v>2.617999999999998E-05</v>
      </c>
    </row>
    <row r="204" spans="1:9" ht="12.75">
      <c r="A204" s="1">
        <v>190</v>
      </c>
      <c r="B204" s="5">
        <v>0.071</v>
      </c>
      <c r="C204" s="3">
        <f t="shared" si="14"/>
        <v>0.06599999999999999</v>
      </c>
      <c r="D204" s="2">
        <f t="shared" si="15"/>
        <v>0.002073456</v>
      </c>
      <c r="E204" s="3">
        <f t="shared" si="16"/>
        <v>2.6179999999999997E-05</v>
      </c>
      <c r="F204" s="3">
        <f t="shared" si="19"/>
        <v>2.559822222222219E-05</v>
      </c>
      <c r="G204" s="3">
        <f t="shared" si="17"/>
        <v>0.47311064875297654</v>
      </c>
      <c r="H204" s="3">
        <f t="shared" si="18"/>
        <v>535.5431570182687</v>
      </c>
      <c r="I204" s="3">
        <f t="shared" si="20"/>
        <v>2.559822222222219E-05</v>
      </c>
    </row>
    <row r="205" spans="1:9" ht="12.75">
      <c r="A205" s="1">
        <v>191</v>
      </c>
      <c r="B205" s="5">
        <v>0.07</v>
      </c>
      <c r="C205" s="3">
        <f t="shared" si="14"/>
        <v>0.065</v>
      </c>
      <c r="D205" s="2">
        <f t="shared" si="15"/>
        <v>0.0020420400000000006</v>
      </c>
      <c r="E205" s="3">
        <f t="shared" si="16"/>
        <v>2.6179999999999926E-05</v>
      </c>
      <c r="F205" s="3">
        <f t="shared" si="19"/>
        <v>2.5016444444444408E-05</v>
      </c>
      <c r="G205" s="3">
        <f t="shared" si="17"/>
        <v>0.4623581340085906</v>
      </c>
      <c r="H205" s="3">
        <f t="shared" si="18"/>
        <v>530.762477958047</v>
      </c>
      <c r="I205" s="3">
        <f t="shared" si="20"/>
        <v>2.5016444444444408E-05</v>
      </c>
    </row>
    <row r="206" spans="1:9" ht="12.75">
      <c r="A206" s="1">
        <v>192</v>
      </c>
      <c r="B206" s="5">
        <v>0.069</v>
      </c>
      <c r="C206" s="3">
        <f aca="true" t="shared" si="21" ref="C206:C247">B206-$D$9</f>
        <v>0.064</v>
      </c>
      <c r="D206" s="2">
        <f aca="true" t="shared" si="22" ref="D206:D247">3.1416*$D$7^2*C206</f>
        <v>0.0020106240000000004</v>
      </c>
      <c r="E206" s="3">
        <f t="shared" si="16"/>
        <v>2.0943999999999954E-05</v>
      </c>
      <c r="F206" s="3">
        <f t="shared" si="19"/>
        <v>2.443466666666662E-05</v>
      </c>
      <c r="G206" s="3">
        <f t="shared" si="17"/>
        <v>0.4516056192642046</v>
      </c>
      <c r="H206" s="3">
        <f t="shared" si="18"/>
        <v>525.8661823244971</v>
      </c>
      <c r="I206" s="3">
        <f t="shared" si="20"/>
        <v>2.443466666666662E-05</v>
      </c>
    </row>
    <row r="207" spans="1:9" ht="12.75">
      <c r="A207" s="1">
        <v>193</v>
      </c>
      <c r="B207" s="5">
        <v>0.069</v>
      </c>
      <c r="C207" s="3">
        <f t="shared" si="21"/>
        <v>0.064</v>
      </c>
      <c r="D207" s="2">
        <f t="shared" si="22"/>
        <v>0.0020106240000000004</v>
      </c>
      <c r="E207" s="3">
        <f t="shared" si="16"/>
        <v>2.0943999999999883E-05</v>
      </c>
      <c r="F207" s="3">
        <f t="shared" si="19"/>
        <v>2.3271111111111073E-05</v>
      </c>
      <c r="G207" s="3">
        <f t="shared" si="17"/>
        <v>0.43010058977543303</v>
      </c>
      <c r="H207" s="3">
        <f t="shared" si="18"/>
        <v>535.3467413374124</v>
      </c>
      <c r="I207" s="3">
        <f t="shared" si="20"/>
        <v>2.3271111111111073E-05</v>
      </c>
    </row>
    <row r="208" spans="1:9" ht="12.75">
      <c r="A208" s="1">
        <v>194</v>
      </c>
      <c r="B208" s="5">
        <v>0.068</v>
      </c>
      <c r="C208" s="3">
        <f t="shared" si="21"/>
        <v>0.063</v>
      </c>
      <c r="D208" s="2">
        <f t="shared" si="22"/>
        <v>0.0019792080000000005</v>
      </c>
      <c r="E208" s="3">
        <f t="shared" si="16"/>
        <v>2.094399999999999E-05</v>
      </c>
      <c r="F208" s="3">
        <f t="shared" si="19"/>
        <v>2.3271111111111073E-05</v>
      </c>
      <c r="G208" s="3">
        <f t="shared" si="17"/>
        <v>0.43010058977543303</v>
      </c>
      <c r="H208" s="3">
        <f t="shared" si="18"/>
        <v>525.5367413374123</v>
      </c>
      <c r="I208" s="3">
        <f t="shared" si="20"/>
        <v>2.3271111111111073E-05</v>
      </c>
    </row>
    <row r="209" spans="1:9" ht="12.75">
      <c r="A209" s="1">
        <v>195</v>
      </c>
      <c r="B209" s="5">
        <v>0.068</v>
      </c>
      <c r="C209" s="3">
        <f t="shared" si="21"/>
        <v>0.063</v>
      </c>
      <c r="D209" s="2">
        <f t="shared" si="22"/>
        <v>0.0019792080000000005</v>
      </c>
      <c r="E209" s="3">
        <f t="shared" si="16"/>
        <v>2.0943999999999954E-05</v>
      </c>
      <c r="F209" s="3">
        <f t="shared" si="19"/>
        <v>2.3271111111111077E-05</v>
      </c>
      <c r="G209" s="3">
        <f t="shared" si="17"/>
        <v>0.43010058977543314</v>
      </c>
      <c r="H209" s="3">
        <f t="shared" si="18"/>
        <v>525.5367413374122</v>
      </c>
      <c r="I209" s="3">
        <f t="shared" si="20"/>
        <v>2.3271111111111077E-05</v>
      </c>
    </row>
    <row r="210" spans="1:9" ht="12.75">
      <c r="A210" s="1">
        <v>196</v>
      </c>
      <c r="B210" s="5">
        <v>0.067</v>
      </c>
      <c r="C210" s="3">
        <f t="shared" si="21"/>
        <v>0.062000000000000006</v>
      </c>
      <c r="D210" s="2">
        <f t="shared" si="22"/>
        <v>0.0019477920000000007</v>
      </c>
      <c r="E210" s="3">
        <f t="shared" si="16"/>
        <v>2.617999999999996E-05</v>
      </c>
      <c r="F210" s="3">
        <f t="shared" si="19"/>
        <v>2.3271111111111087E-05</v>
      </c>
      <c r="G210" s="3">
        <f t="shared" si="17"/>
        <v>0.4301005897754333</v>
      </c>
      <c r="H210" s="3">
        <f t="shared" si="18"/>
        <v>515.7267413374122</v>
      </c>
      <c r="I210" s="3">
        <f t="shared" si="20"/>
        <v>2.3271111111111087E-05</v>
      </c>
    </row>
    <row r="211" spans="1:9" ht="12.75">
      <c r="A211" s="1">
        <v>197</v>
      </c>
      <c r="B211" s="5">
        <v>0.066</v>
      </c>
      <c r="C211" s="3">
        <f t="shared" si="21"/>
        <v>0.061000000000000006</v>
      </c>
      <c r="D211" s="2">
        <f t="shared" si="22"/>
        <v>0.0019163760000000007</v>
      </c>
      <c r="E211" s="3">
        <f aca="true" t="shared" si="23" ref="E211:E247">-(D214-D208)/6</f>
        <v>2.094399999999999E-05</v>
      </c>
      <c r="F211" s="3">
        <f t="shared" si="19"/>
        <v>2.3271111111111097E-05</v>
      </c>
      <c r="G211" s="3">
        <f t="shared" si="17"/>
        <v>0.4301005897754335</v>
      </c>
      <c r="H211" s="3">
        <f t="shared" si="18"/>
        <v>505.91674133741225</v>
      </c>
      <c r="I211" s="3">
        <f t="shared" si="20"/>
        <v>2.3271111111111097E-05</v>
      </c>
    </row>
    <row r="212" spans="1:9" ht="12.75">
      <c r="A212" s="1">
        <v>198</v>
      </c>
      <c r="B212" s="5">
        <v>0.065</v>
      </c>
      <c r="C212" s="3">
        <f t="shared" si="21"/>
        <v>0.060000000000000005</v>
      </c>
      <c r="D212" s="2">
        <f t="shared" si="22"/>
        <v>0.0018849600000000006</v>
      </c>
      <c r="E212" s="3">
        <f t="shared" si="23"/>
        <v>2.6179999999999997E-05</v>
      </c>
      <c r="F212" s="3">
        <f t="shared" si="19"/>
        <v>2.3271111111111114E-05</v>
      </c>
      <c r="G212" s="3">
        <f aca="true" t="shared" si="24" ref="G212:G245">F212/(3.1416*$D$6^2)</f>
        <v>0.4301005897754338</v>
      </c>
      <c r="H212" s="3">
        <f t="shared" si="18"/>
        <v>496.106741337412</v>
      </c>
      <c r="I212" s="3">
        <f t="shared" si="20"/>
        <v>2.3271111111111114E-05</v>
      </c>
    </row>
    <row r="213" spans="1:9" ht="12.75">
      <c r="A213" s="1">
        <v>199</v>
      </c>
      <c r="B213" s="5">
        <v>0.064</v>
      </c>
      <c r="C213" s="3">
        <f t="shared" si="21"/>
        <v>0.059000000000000004</v>
      </c>
      <c r="D213" s="2">
        <f t="shared" si="22"/>
        <v>0.0018535440000000006</v>
      </c>
      <c r="E213" s="3">
        <f t="shared" si="23"/>
        <v>2.6180000000000034E-05</v>
      </c>
      <c r="F213" s="3">
        <f t="shared" si="19"/>
        <v>2.3852888888888898E-05</v>
      </c>
      <c r="G213" s="3">
        <f t="shared" si="24"/>
        <v>0.44085310451981974</v>
      </c>
      <c r="H213" s="3">
        <f aca="true" t="shared" si="25" ref="H213:H242">1000*9.81*C213-0.5*1000*G213^2</f>
        <v>481.6142701176185</v>
      </c>
      <c r="I213" s="3">
        <f t="shared" si="20"/>
        <v>2.3852888888888898E-05</v>
      </c>
    </row>
    <row r="214" spans="1:9" ht="12.75">
      <c r="A214" s="1">
        <v>200</v>
      </c>
      <c r="B214" s="5">
        <v>0.064</v>
      </c>
      <c r="C214" s="3">
        <f t="shared" si="21"/>
        <v>0.059000000000000004</v>
      </c>
      <c r="D214" s="2">
        <f t="shared" si="22"/>
        <v>0.0018535440000000006</v>
      </c>
      <c r="E214" s="3">
        <f t="shared" si="23"/>
        <v>2.6180000000000034E-05</v>
      </c>
      <c r="F214" s="3">
        <f t="shared" si="19"/>
        <v>2.443466666666668E-05</v>
      </c>
      <c r="G214" s="3">
        <f t="shared" si="24"/>
        <v>0.45160561926420567</v>
      </c>
      <c r="H214" s="3">
        <f t="shared" si="25"/>
        <v>476.8161823244967</v>
      </c>
      <c r="I214" s="3">
        <f t="shared" si="20"/>
        <v>2.443466666666668E-05</v>
      </c>
    </row>
    <row r="215" spans="1:9" ht="12.75">
      <c r="A215" s="1">
        <v>201</v>
      </c>
      <c r="B215" s="5">
        <v>0.063</v>
      </c>
      <c r="C215" s="3">
        <f t="shared" si="21"/>
        <v>0.058</v>
      </c>
      <c r="D215" s="2">
        <f t="shared" si="22"/>
        <v>0.0018221280000000005</v>
      </c>
      <c r="E215" s="3">
        <f t="shared" si="23"/>
        <v>2.0944000000000025E-05</v>
      </c>
      <c r="F215" s="3">
        <f t="shared" si="19"/>
        <v>2.4434666666666682E-05</v>
      </c>
      <c r="G215" s="3">
        <f t="shared" si="24"/>
        <v>0.4516056192642057</v>
      </c>
      <c r="H215" s="3">
        <f t="shared" si="25"/>
        <v>467.00618232449665</v>
      </c>
      <c r="I215" s="3">
        <f t="shared" si="20"/>
        <v>2.4434666666666682E-05</v>
      </c>
    </row>
    <row r="216" spans="1:9" ht="12.75">
      <c r="A216" s="1">
        <v>202</v>
      </c>
      <c r="B216" s="5">
        <v>0.062</v>
      </c>
      <c r="C216" s="3">
        <f t="shared" si="21"/>
        <v>0.057</v>
      </c>
      <c r="D216" s="2">
        <f t="shared" si="22"/>
        <v>0.0017907120000000005</v>
      </c>
      <c r="E216" s="3">
        <f t="shared" si="23"/>
        <v>2.0944000000000025E-05</v>
      </c>
      <c r="F216" s="3">
        <f t="shared" si="19"/>
        <v>2.443466666666668E-05</v>
      </c>
      <c r="G216" s="3">
        <f t="shared" si="24"/>
        <v>0.45160561926420567</v>
      </c>
      <c r="H216" s="3">
        <f t="shared" si="25"/>
        <v>457.1961823244967</v>
      </c>
      <c r="I216" s="3">
        <f t="shared" si="20"/>
        <v>2.443466666666668E-05</v>
      </c>
    </row>
    <row r="217" spans="1:9" ht="12.75">
      <c r="A217" s="1">
        <v>203</v>
      </c>
      <c r="B217" s="5">
        <v>0.061</v>
      </c>
      <c r="C217" s="3">
        <f t="shared" si="21"/>
        <v>0.056</v>
      </c>
      <c r="D217" s="2">
        <f t="shared" si="22"/>
        <v>0.0017592960000000005</v>
      </c>
      <c r="E217" s="3">
        <f t="shared" si="23"/>
        <v>2.6180000000000034E-05</v>
      </c>
      <c r="F217" s="3">
        <f t="shared" si="19"/>
        <v>2.4434666666666682E-05</v>
      </c>
      <c r="G217" s="3">
        <f t="shared" si="24"/>
        <v>0.4516056192642057</v>
      </c>
      <c r="H217" s="3">
        <f t="shared" si="25"/>
        <v>447.38618232449664</v>
      </c>
      <c r="I217" s="3">
        <f t="shared" si="20"/>
        <v>2.4434666666666682E-05</v>
      </c>
    </row>
    <row r="218" spans="1:9" ht="12.75">
      <c r="A218" s="1">
        <v>204</v>
      </c>
      <c r="B218" s="5">
        <v>0.061</v>
      </c>
      <c r="C218" s="3">
        <f t="shared" si="21"/>
        <v>0.056</v>
      </c>
      <c r="D218" s="2">
        <f t="shared" si="22"/>
        <v>0.0017592960000000005</v>
      </c>
      <c r="E218" s="3">
        <f t="shared" si="23"/>
        <v>2.6179999999999997E-05</v>
      </c>
      <c r="F218" s="3">
        <f t="shared" si="19"/>
        <v>2.3852888888888898E-05</v>
      </c>
      <c r="G218" s="3">
        <f t="shared" si="24"/>
        <v>0.44085310451981974</v>
      </c>
      <c r="H218" s="3">
        <f t="shared" si="25"/>
        <v>452.18427011761844</v>
      </c>
      <c r="I218" s="3">
        <f t="shared" si="20"/>
        <v>2.3852888888888898E-05</v>
      </c>
    </row>
    <row r="219" spans="1:9" ht="12.75">
      <c r="A219" s="1">
        <v>205</v>
      </c>
      <c r="B219" s="5">
        <v>0.06</v>
      </c>
      <c r="C219" s="3">
        <f t="shared" si="21"/>
        <v>0.055</v>
      </c>
      <c r="D219" s="2">
        <f t="shared" si="22"/>
        <v>0.0017278800000000004</v>
      </c>
      <c r="E219" s="3">
        <f t="shared" si="23"/>
        <v>2.6179999999999997E-05</v>
      </c>
      <c r="F219" s="3">
        <f t="shared" si="19"/>
        <v>2.3271111111111114E-05</v>
      </c>
      <c r="G219" s="3">
        <f t="shared" si="24"/>
        <v>0.4301005897754338</v>
      </c>
      <c r="H219" s="3">
        <f t="shared" si="25"/>
        <v>447.05674133741195</v>
      </c>
      <c r="I219" s="3">
        <f t="shared" si="20"/>
        <v>2.3271111111111114E-05</v>
      </c>
    </row>
    <row r="220" spans="1:9" ht="12.75">
      <c r="A220" s="1">
        <v>206</v>
      </c>
      <c r="B220" s="5">
        <v>0.059</v>
      </c>
      <c r="C220" s="3">
        <f t="shared" si="21"/>
        <v>0.054</v>
      </c>
      <c r="D220" s="2">
        <f t="shared" si="22"/>
        <v>0.0016964640000000004</v>
      </c>
      <c r="E220" s="3">
        <f t="shared" si="23"/>
        <v>2.094399999999999E-05</v>
      </c>
      <c r="F220" s="3">
        <f t="shared" si="19"/>
        <v>2.3271111111111117E-05</v>
      </c>
      <c r="G220" s="3">
        <f t="shared" si="24"/>
        <v>0.43010058977543386</v>
      </c>
      <c r="H220" s="3">
        <f t="shared" si="25"/>
        <v>437.246741337412</v>
      </c>
      <c r="I220" s="3">
        <f t="shared" si="20"/>
        <v>2.3271111111111117E-05</v>
      </c>
    </row>
    <row r="221" spans="1:9" ht="12.75">
      <c r="A221" s="1">
        <v>207</v>
      </c>
      <c r="B221" s="5">
        <v>0.058</v>
      </c>
      <c r="C221" s="3">
        <f t="shared" si="21"/>
        <v>0.053000000000000005</v>
      </c>
      <c r="D221" s="2">
        <f t="shared" si="22"/>
        <v>0.0016650480000000006</v>
      </c>
      <c r="E221" s="3">
        <f t="shared" si="23"/>
        <v>2.6179999999999997E-05</v>
      </c>
      <c r="F221" s="3">
        <f t="shared" si="19"/>
        <v>2.2689333333333337E-05</v>
      </c>
      <c r="G221" s="3">
        <f t="shared" si="24"/>
        <v>0.419348075031048</v>
      </c>
      <c r="H221" s="3">
        <f t="shared" si="25"/>
        <v>432.00359598387735</v>
      </c>
      <c r="I221" s="3">
        <f t="shared" si="20"/>
        <v>2.2689333333333337E-05</v>
      </c>
    </row>
    <row r="222" spans="1:9" ht="12.75">
      <c r="A222" s="1">
        <v>208</v>
      </c>
      <c r="B222" s="5">
        <v>0.057</v>
      </c>
      <c r="C222" s="3">
        <f t="shared" si="21"/>
        <v>0.052000000000000005</v>
      </c>
      <c r="D222" s="2">
        <f t="shared" si="22"/>
        <v>0.0016336320000000005</v>
      </c>
      <c r="E222" s="3">
        <f t="shared" si="23"/>
        <v>2.094399999999999E-05</v>
      </c>
      <c r="F222" s="3">
        <f t="shared" si="19"/>
        <v>2.2107555555555563E-05</v>
      </c>
      <c r="G222" s="3">
        <f t="shared" si="24"/>
        <v>0.4085955602866622</v>
      </c>
      <c r="H222" s="3">
        <f t="shared" si="25"/>
        <v>426.64483405701435</v>
      </c>
      <c r="I222" s="3">
        <f t="shared" si="20"/>
        <v>2.2107555555555563E-05</v>
      </c>
    </row>
    <row r="223" spans="1:9" ht="12.75">
      <c r="A223" s="1">
        <v>209</v>
      </c>
      <c r="B223" s="5">
        <v>0.057</v>
      </c>
      <c r="C223" s="3">
        <f t="shared" si="21"/>
        <v>0.052000000000000005</v>
      </c>
      <c r="D223" s="2">
        <f t="shared" si="22"/>
        <v>0.0016336320000000005</v>
      </c>
      <c r="E223" s="3">
        <f t="shared" si="23"/>
        <v>2.094399999999999E-05</v>
      </c>
      <c r="F223" s="3">
        <f t="shared" si="19"/>
        <v>2.0944000000000008E-05</v>
      </c>
      <c r="G223" s="3">
        <f t="shared" si="24"/>
        <v>0.3870905307978905</v>
      </c>
      <c r="H223" s="3">
        <f t="shared" si="25"/>
        <v>435.20046048330374</v>
      </c>
      <c r="I223" s="3">
        <f t="shared" si="20"/>
        <v>2.0944000000000008E-05</v>
      </c>
    </row>
    <row r="224" spans="1:9" ht="12.75">
      <c r="A224" s="1">
        <v>210</v>
      </c>
      <c r="B224" s="5">
        <v>0.056</v>
      </c>
      <c r="C224" s="3">
        <f t="shared" si="21"/>
        <v>0.051000000000000004</v>
      </c>
      <c r="D224" s="2">
        <f t="shared" si="22"/>
        <v>0.0016022160000000005</v>
      </c>
      <c r="E224" s="3">
        <f t="shared" si="23"/>
        <v>2.0944000000000025E-05</v>
      </c>
      <c r="F224" s="3">
        <f t="shared" si="19"/>
        <v>2.0362222222222234E-05</v>
      </c>
      <c r="G224" s="3">
        <f t="shared" si="24"/>
        <v>0.37633801605350475</v>
      </c>
      <c r="H224" s="3">
        <f t="shared" si="25"/>
        <v>429.4948488364561</v>
      </c>
      <c r="I224" s="3">
        <f t="shared" si="20"/>
        <v>2.0362222222222234E-05</v>
      </c>
    </row>
    <row r="225" spans="1:9" ht="12.75">
      <c r="A225" s="1">
        <v>211</v>
      </c>
      <c r="B225" s="5">
        <v>0.056</v>
      </c>
      <c r="C225" s="3">
        <f t="shared" si="21"/>
        <v>0.051000000000000004</v>
      </c>
      <c r="D225" s="2">
        <f t="shared" si="22"/>
        <v>0.0016022160000000005</v>
      </c>
      <c r="E225" s="3">
        <f t="shared" si="23"/>
        <v>1.570800000000002E-05</v>
      </c>
      <c r="F225" s="3">
        <f t="shared" si="19"/>
        <v>2.0362222222222238E-05</v>
      </c>
      <c r="G225" s="3">
        <f t="shared" si="24"/>
        <v>0.3763380160535048</v>
      </c>
      <c r="H225" s="3">
        <f t="shared" si="25"/>
        <v>429.4948488364561</v>
      </c>
      <c r="I225" s="3">
        <f t="shared" si="20"/>
        <v>2.0362222222222238E-05</v>
      </c>
    </row>
    <row r="226" spans="1:9" ht="12.75">
      <c r="A226" s="1">
        <v>212</v>
      </c>
      <c r="B226" s="5">
        <v>0.055</v>
      </c>
      <c r="C226" s="3">
        <f t="shared" si="21"/>
        <v>0.05</v>
      </c>
      <c r="D226" s="2">
        <f t="shared" si="22"/>
        <v>0.0015708000000000005</v>
      </c>
      <c r="E226" s="3">
        <f t="shared" si="23"/>
        <v>2.0944000000000025E-05</v>
      </c>
      <c r="F226" s="3">
        <f t="shared" si="19"/>
        <v>1.9780444444444457E-05</v>
      </c>
      <c r="G226" s="3">
        <f t="shared" si="24"/>
        <v>0.36558550130911893</v>
      </c>
      <c r="H226" s="3">
        <f t="shared" si="25"/>
        <v>423.6736206162801</v>
      </c>
      <c r="I226" s="3">
        <f t="shared" si="20"/>
        <v>1.9780444444444457E-05</v>
      </c>
    </row>
    <row r="227" spans="1:9" ht="12.75">
      <c r="A227" s="1">
        <v>213</v>
      </c>
      <c r="B227" s="5">
        <v>0.054</v>
      </c>
      <c r="C227" s="3">
        <f t="shared" si="21"/>
        <v>0.049</v>
      </c>
      <c r="D227" s="2">
        <f t="shared" si="22"/>
        <v>0.0015393840000000004</v>
      </c>
      <c r="E227" s="3">
        <f t="shared" si="23"/>
        <v>1.570800000000002E-05</v>
      </c>
      <c r="F227" s="3">
        <f t="shared" si="19"/>
        <v>1.9780444444444454E-05</v>
      </c>
      <c r="G227" s="3">
        <f t="shared" si="24"/>
        <v>0.3655855013091189</v>
      </c>
      <c r="H227" s="3">
        <f t="shared" si="25"/>
        <v>413.8636206162801</v>
      </c>
      <c r="I227" s="3">
        <f t="shared" si="20"/>
        <v>1.9780444444444454E-05</v>
      </c>
    </row>
    <row r="228" spans="1:9" ht="12.75">
      <c r="A228" s="1">
        <v>214</v>
      </c>
      <c r="B228" s="5">
        <v>0.054</v>
      </c>
      <c r="C228" s="3">
        <f t="shared" si="21"/>
        <v>0.049</v>
      </c>
      <c r="D228" s="2">
        <f t="shared" si="22"/>
        <v>0.0015393840000000004</v>
      </c>
      <c r="E228" s="3">
        <f t="shared" si="23"/>
        <v>2.0944000000000025E-05</v>
      </c>
      <c r="F228" s="3">
        <f t="shared" si="19"/>
        <v>1.9780444444444454E-05</v>
      </c>
      <c r="G228" s="3">
        <f t="shared" si="24"/>
        <v>0.3655855013091189</v>
      </c>
      <c r="H228" s="3">
        <f t="shared" si="25"/>
        <v>413.8636206162801</v>
      </c>
      <c r="I228" s="3">
        <f t="shared" si="20"/>
        <v>1.9780444444444454E-05</v>
      </c>
    </row>
    <row r="229" spans="1:9" ht="12.75">
      <c r="A229" s="1">
        <v>215</v>
      </c>
      <c r="B229" s="5">
        <v>0.053</v>
      </c>
      <c r="C229" s="3">
        <f t="shared" si="21"/>
        <v>0.048</v>
      </c>
      <c r="D229" s="2">
        <f t="shared" si="22"/>
        <v>0.0015079680000000004</v>
      </c>
      <c r="E229" s="3">
        <f t="shared" si="23"/>
        <v>2.0944000000000025E-05</v>
      </c>
      <c r="F229" s="3">
        <f t="shared" si="19"/>
        <v>1.978044444444445E-05</v>
      </c>
      <c r="G229" s="3">
        <f t="shared" si="24"/>
        <v>0.3655855013091188</v>
      </c>
      <c r="H229" s="3">
        <f t="shared" si="25"/>
        <v>404.0536206162801</v>
      </c>
      <c r="I229" s="3">
        <f t="shared" si="20"/>
        <v>1.978044444444445E-05</v>
      </c>
    </row>
    <row r="230" spans="1:9" ht="12.75">
      <c r="A230" s="1">
        <v>216</v>
      </c>
      <c r="B230" s="5">
        <v>0.053</v>
      </c>
      <c r="C230" s="3">
        <f t="shared" si="21"/>
        <v>0.048</v>
      </c>
      <c r="D230" s="2">
        <f t="shared" si="22"/>
        <v>0.0015079680000000004</v>
      </c>
      <c r="E230" s="3">
        <f t="shared" si="23"/>
        <v>2.094399999999999E-05</v>
      </c>
      <c r="F230" s="3">
        <f t="shared" si="19"/>
        <v>2.0362222222222224E-05</v>
      </c>
      <c r="G230" s="3">
        <f t="shared" si="24"/>
        <v>0.3763380160535046</v>
      </c>
      <c r="H230" s="3">
        <f t="shared" si="25"/>
        <v>400.06484883645606</v>
      </c>
      <c r="I230" s="3">
        <f t="shared" si="20"/>
        <v>2.0362222222222224E-05</v>
      </c>
    </row>
    <row r="231" spans="1:9" ht="12.75">
      <c r="A231" s="1">
        <v>217</v>
      </c>
      <c r="B231" s="5">
        <v>0.052</v>
      </c>
      <c r="C231" s="3">
        <f t="shared" si="21"/>
        <v>0.047</v>
      </c>
      <c r="D231" s="2">
        <f t="shared" si="22"/>
        <v>0.0014765520000000003</v>
      </c>
      <c r="E231" s="3">
        <f t="shared" si="23"/>
        <v>2.094399999999999E-05</v>
      </c>
      <c r="F231" s="3">
        <f t="shared" si="19"/>
        <v>1.9780444444444447E-05</v>
      </c>
      <c r="G231" s="3">
        <f t="shared" si="24"/>
        <v>0.3655855013091187</v>
      </c>
      <c r="H231" s="3">
        <f t="shared" si="25"/>
        <v>394.24362061628017</v>
      </c>
      <c r="I231" s="3">
        <f t="shared" si="20"/>
        <v>1.9780444444444447E-05</v>
      </c>
    </row>
    <row r="232" spans="1:9" ht="12.75">
      <c r="A232" s="1">
        <v>218</v>
      </c>
      <c r="B232" s="5">
        <v>0.051</v>
      </c>
      <c r="C232" s="3">
        <f t="shared" si="21"/>
        <v>0.046</v>
      </c>
      <c r="D232" s="2">
        <f t="shared" si="22"/>
        <v>0.0014451360000000003</v>
      </c>
      <c r="E232" s="3">
        <f t="shared" si="23"/>
        <v>2.094399999999999E-05</v>
      </c>
      <c r="F232" s="3">
        <f t="shared" si="19"/>
        <v>1.9780444444444447E-05</v>
      </c>
      <c r="G232" s="3">
        <f t="shared" si="24"/>
        <v>0.3655855013091187</v>
      </c>
      <c r="H232" s="3">
        <f t="shared" si="25"/>
        <v>384.43362061628017</v>
      </c>
      <c r="I232" s="3">
        <f t="shared" si="20"/>
        <v>1.9780444444444447E-05</v>
      </c>
    </row>
    <row r="233" spans="1:9" ht="12.75">
      <c r="A233" s="1">
        <v>219</v>
      </c>
      <c r="B233" s="5">
        <v>0.05</v>
      </c>
      <c r="C233" s="3">
        <f t="shared" si="21"/>
        <v>0.045000000000000005</v>
      </c>
      <c r="D233" s="2">
        <f t="shared" si="22"/>
        <v>0.0014137200000000005</v>
      </c>
      <c r="E233" s="3">
        <f t="shared" si="23"/>
        <v>2.094399999999999E-05</v>
      </c>
      <c r="F233" s="3">
        <f t="shared" si="19"/>
        <v>1.978044444444445E-05</v>
      </c>
      <c r="G233" s="3">
        <f t="shared" si="24"/>
        <v>0.3655855013091188</v>
      </c>
      <c r="H233" s="3">
        <f t="shared" si="25"/>
        <v>374.62362061628016</v>
      </c>
      <c r="I233" s="3">
        <f t="shared" si="20"/>
        <v>1.978044444444445E-05</v>
      </c>
    </row>
    <row r="234" spans="1:9" ht="12.75">
      <c r="A234" s="1">
        <v>220</v>
      </c>
      <c r="B234" s="5">
        <v>0.05</v>
      </c>
      <c r="C234" s="3">
        <f t="shared" si="21"/>
        <v>0.045000000000000005</v>
      </c>
      <c r="D234" s="2">
        <f t="shared" si="22"/>
        <v>0.0014137200000000005</v>
      </c>
      <c r="E234" s="3">
        <f t="shared" si="23"/>
        <v>2.094399999999999E-05</v>
      </c>
      <c r="F234" s="3">
        <f t="shared" si="19"/>
        <v>1.919866666666667E-05</v>
      </c>
      <c r="G234" s="3">
        <f t="shared" si="24"/>
        <v>0.3548329865647329</v>
      </c>
      <c r="H234" s="3">
        <f t="shared" si="25"/>
        <v>378.4967758227761</v>
      </c>
      <c r="I234" s="3">
        <f t="shared" si="20"/>
        <v>1.919866666666667E-05</v>
      </c>
    </row>
    <row r="235" spans="1:9" ht="12.75">
      <c r="A235" s="1">
        <v>221</v>
      </c>
      <c r="B235" s="5">
        <v>0.049</v>
      </c>
      <c r="C235" s="3">
        <f t="shared" si="21"/>
        <v>0.044000000000000004</v>
      </c>
      <c r="D235" s="2">
        <f t="shared" si="22"/>
        <v>0.0013823040000000004</v>
      </c>
      <c r="E235" s="3">
        <f t="shared" si="23"/>
        <v>1.5707999999999982E-05</v>
      </c>
      <c r="F235" s="3">
        <f t="shared" si="19"/>
        <v>1.9198666666666673E-05</v>
      </c>
      <c r="G235" s="3">
        <f t="shared" si="24"/>
        <v>0.35483298656473294</v>
      </c>
      <c r="H235" s="3">
        <f t="shared" si="25"/>
        <v>368.6867758227761</v>
      </c>
      <c r="I235" s="3">
        <f t="shared" si="20"/>
        <v>1.9198666666666673E-05</v>
      </c>
    </row>
    <row r="236" spans="1:9" ht="12.75">
      <c r="A236" s="1">
        <v>222</v>
      </c>
      <c r="B236" s="5">
        <v>0.049</v>
      </c>
      <c r="C236" s="3">
        <f t="shared" si="21"/>
        <v>0.044000000000000004</v>
      </c>
      <c r="D236" s="2">
        <f t="shared" si="22"/>
        <v>0.0013823040000000004</v>
      </c>
      <c r="E236" s="3">
        <f t="shared" si="23"/>
        <v>1.570800000000002E-05</v>
      </c>
      <c r="F236" s="3">
        <f t="shared" si="19"/>
        <v>1.8616888888888896E-05</v>
      </c>
      <c r="G236" s="3">
        <f t="shared" si="24"/>
        <v>0.3440804718203471</v>
      </c>
      <c r="H236" s="3">
        <f t="shared" si="25"/>
        <v>372.4443144559437</v>
      </c>
      <c r="I236" s="3">
        <f t="shared" si="20"/>
        <v>1.8616888888888896E-05</v>
      </c>
    </row>
    <row r="237" spans="1:9" ht="12.75">
      <c r="A237" s="1">
        <v>223</v>
      </c>
      <c r="B237" s="5">
        <v>0.048</v>
      </c>
      <c r="C237" s="3">
        <f t="shared" si="21"/>
        <v>0.043000000000000003</v>
      </c>
      <c r="D237" s="2">
        <f t="shared" si="22"/>
        <v>0.0013508880000000004</v>
      </c>
      <c r="E237" s="3">
        <f t="shared" si="23"/>
        <v>2.0944000000000025E-05</v>
      </c>
      <c r="F237" s="3">
        <f>AVERAGE(E233:E241)</f>
        <v>1.8035111111111122E-05</v>
      </c>
      <c r="G237" s="3">
        <f t="shared" si="24"/>
        <v>0.33332795707596136</v>
      </c>
      <c r="H237" s="3">
        <f t="shared" si="25"/>
        <v>366.27623651578307</v>
      </c>
      <c r="I237" s="3">
        <f>F237</f>
        <v>1.8035111111111122E-05</v>
      </c>
    </row>
    <row r="238" spans="1:9" ht="12.75">
      <c r="A238" s="1">
        <v>224</v>
      </c>
      <c r="B238" s="5">
        <v>0.048</v>
      </c>
      <c r="C238" s="3">
        <f t="shared" si="21"/>
        <v>0.043000000000000003</v>
      </c>
      <c r="D238" s="2">
        <f t="shared" si="22"/>
        <v>0.0013508880000000004</v>
      </c>
      <c r="E238" s="3">
        <f t="shared" si="23"/>
        <v>1.570800000000002E-05</v>
      </c>
      <c r="F238" s="3">
        <f>AVERAGE(E234:E242)</f>
        <v>1.7453333333333345E-05</v>
      </c>
      <c r="G238" s="3">
        <f t="shared" si="24"/>
        <v>0.32257544233157553</v>
      </c>
      <c r="H238" s="3">
        <f t="shared" si="25"/>
        <v>369.8025420022942</v>
      </c>
      <c r="I238" s="3">
        <f>F238</f>
        <v>1.7453333333333345E-05</v>
      </c>
    </row>
    <row r="239" spans="1:9" ht="12.75">
      <c r="A239" s="1">
        <v>225</v>
      </c>
      <c r="B239" s="5">
        <v>0.047</v>
      </c>
      <c r="C239" s="3">
        <f t="shared" si="21"/>
        <v>0.042</v>
      </c>
      <c r="D239" s="2">
        <f t="shared" si="22"/>
        <v>0.0013194720000000004</v>
      </c>
      <c r="E239" s="3">
        <f t="shared" si="23"/>
        <v>2.0944000000000025E-05</v>
      </c>
      <c r="F239" s="3">
        <f>AVERAGE(E235:E243)</f>
        <v>1.6289777777777794E-05</v>
      </c>
      <c r="G239" s="3">
        <f t="shared" si="24"/>
        <v>0.30107041284280395</v>
      </c>
      <c r="H239" s="3">
        <f t="shared" si="25"/>
        <v>366.69830325533184</v>
      </c>
      <c r="I239" s="3">
        <f>F239</f>
        <v>1.6289777777777794E-05</v>
      </c>
    </row>
    <row r="240" spans="1:9" ht="12.75">
      <c r="A240" s="1">
        <v>226</v>
      </c>
      <c r="B240" s="5">
        <v>0.046</v>
      </c>
      <c r="C240" s="3">
        <f t="shared" si="21"/>
        <v>0.041</v>
      </c>
      <c r="D240" s="2">
        <f t="shared" si="22"/>
        <v>0.0012880560000000003</v>
      </c>
      <c r="E240" s="3">
        <f t="shared" si="23"/>
        <v>1.570800000000002E-05</v>
      </c>
      <c r="F240" s="3">
        <f>AVERAGE(E236:E244)</f>
        <v>1.6362500000000018E-05</v>
      </c>
      <c r="G240" s="3">
        <f t="shared" si="24"/>
        <v>0.3024144771858522</v>
      </c>
      <c r="H240" s="3">
        <f t="shared" si="25"/>
        <v>356.4827419942039</v>
      </c>
      <c r="I240" s="3">
        <f>F240</f>
        <v>1.6362500000000018E-05</v>
      </c>
    </row>
    <row r="241" spans="1:8" ht="12.75">
      <c r="A241" s="1">
        <v>227</v>
      </c>
      <c r="B241" s="5">
        <v>0.046</v>
      </c>
      <c r="C241" s="3">
        <f t="shared" si="21"/>
        <v>0.041</v>
      </c>
      <c r="D241" s="2">
        <f t="shared" si="22"/>
        <v>0.0012880560000000003</v>
      </c>
      <c r="E241" s="3">
        <f t="shared" si="23"/>
        <v>1.570800000000002E-05</v>
      </c>
      <c r="F241" s="3">
        <f>(E239+2*E240+3*E241+2*E242+E243)/9</f>
        <v>1.5708000000000016E-05</v>
      </c>
      <c r="G241" s="3">
        <f t="shared" si="24"/>
        <v>0.29031789809841807</v>
      </c>
      <c r="H241" s="3">
        <f t="shared" si="25"/>
        <v>360.0677590218583</v>
      </c>
    </row>
    <row r="242" spans="1:8" ht="12.75">
      <c r="A242" s="1">
        <v>228</v>
      </c>
      <c r="B242" s="5">
        <v>0.045</v>
      </c>
      <c r="C242" s="3">
        <f t="shared" si="21"/>
        <v>0.04</v>
      </c>
      <c r="D242" s="2">
        <f t="shared" si="22"/>
        <v>0.0012566400000000003</v>
      </c>
      <c r="E242" s="3">
        <f t="shared" si="23"/>
        <v>1.570800000000002E-05</v>
      </c>
      <c r="F242" s="3">
        <f>(E240+2*E241+3*E242+2*E243+E244)/9</f>
        <v>1.2799111111111127E-05</v>
      </c>
      <c r="G242" s="3">
        <f t="shared" si="24"/>
        <v>0.23655532437648885</v>
      </c>
      <c r="H242" s="3">
        <f t="shared" si="25"/>
        <v>364.4207892545671</v>
      </c>
    </row>
    <row r="243" spans="1:8" ht="12.75">
      <c r="A243" s="1">
        <v>229</v>
      </c>
      <c r="B243" s="5">
        <v>0.045</v>
      </c>
      <c r="C243" s="3">
        <f t="shared" si="21"/>
        <v>0.04</v>
      </c>
      <c r="D243" s="2">
        <f t="shared" si="22"/>
        <v>0.0012566400000000003</v>
      </c>
      <c r="E243" s="3">
        <f t="shared" si="23"/>
        <v>1.0472000000000013E-05</v>
      </c>
      <c r="H243" s="3"/>
    </row>
    <row r="244" spans="1:8" ht="12.75">
      <c r="A244" s="1">
        <v>230</v>
      </c>
      <c r="B244" s="5">
        <v>0.045</v>
      </c>
      <c r="C244" s="3">
        <f t="shared" si="21"/>
        <v>0.04</v>
      </c>
      <c r="D244" s="2">
        <f t="shared" si="22"/>
        <v>0.0012566400000000003</v>
      </c>
      <c r="H244" s="3"/>
    </row>
    <row r="245" spans="1:8" ht="12.75">
      <c r="A245" s="1">
        <v>231</v>
      </c>
      <c r="B245" s="5">
        <v>0.044</v>
      </c>
      <c r="C245" s="3">
        <f t="shared" si="21"/>
        <v>0.039</v>
      </c>
      <c r="D245" s="2">
        <f t="shared" si="22"/>
        <v>0.0012252240000000002</v>
      </c>
      <c r="H245" s="3"/>
    </row>
    <row r="246" spans="1:4" ht="12.75">
      <c r="A246" s="1">
        <v>232</v>
      </c>
      <c r="B246" s="5">
        <v>0.044</v>
      </c>
      <c r="C246" s="3">
        <f t="shared" si="21"/>
        <v>0.039</v>
      </c>
      <c r="D246" s="2">
        <f t="shared" si="22"/>
        <v>0.0012252240000000002</v>
      </c>
    </row>
    <row r="247" spans="1:4" ht="12.75">
      <c r="A247" s="1">
        <v>233</v>
      </c>
      <c r="B247" s="5">
        <v>0.043</v>
      </c>
      <c r="C247" s="3">
        <f t="shared" si="21"/>
        <v>0.038</v>
      </c>
      <c r="D247" s="2">
        <f t="shared" si="22"/>
        <v>0.0011938080000000002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dcterms:created xsi:type="dcterms:W3CDTF">1998-09-30T12:36:05Z</dcterms:created>
  <cp:category/>
  <cp:version/>
  <cp:contentType/>
  <cp:contentStatus/>
</cp:coreProperties>
</file>